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68" windowWidth="22500" windowHeight="9588"/>
  </bookViews>
  <sheets>
    <sheet name="Calcul statique V2" sheetId="3" r:id="rId1"/>
  </sheets>
  <calcPr calcId="145621"/>
</workbook>
</file>

<file path=xl/calcChain.xml><?xml version="1.0" encoding="utf-8"?>
<calcChain xmlns="http://schemas.openxmlformats.org/spreadsheetml/2006/main">
  <c r="B28" i="3" l="1"/>
  <c r="B26" i="3"/>
  <c r="B11" i="3"/>
  <c r="B22" i="3" s="1"/>
  <c r="B20" i="3" l="1"/>
  <c r="B23" i="3" l="1"/>
  <c r="B21" i="3"/>
  <c r="B19" i="3"/>
</calcChain>
</file>

<file path=xl/sharedStrings.xml><?xml version="1.0" encoding="utf-8"?>
<sst xmlns="http://schemas.openxmlformats.org/spreadsheetml/2006/main" count="24" uniqueCount="24">
  <si>
    <t>Isolation</t>
  </si>
  <si>
    <t>l portée de la ferme</t>
  </si>
  <si>
    <t>a</t>
  </si>
  <si>
    <t>A1</t>
  </si>
  <si>
    <t>A2</t>
  </si>
  <si>
    <t>α °</t>
  </si>
  <si>
    <t>I</t>
  </si>
  <si>
    <t>S constante/angle</t>
  </si>
  <si>
    <t>K  constante/angle</t>
  </si>
  <si>
    <t>R  constante/angle</t>
  </si>
  <si>
    <t>E espacement fermes</t>
  </si>
  <si>
    <t>b</t>
  </si>
  <si>
    <t>Charpente sapin m2</t>
  </si>
  <si>
    <t>Adoise m2</t>
  </si>
  <si>
    <t>Vent/neige m2</t>
  </si>
  <si>
    <t>Placo</t>
  </si>
  <si>
    <t>p total m2</t>
  </si>
  <si>
    <t>Poids dans element</t>
  </si>
  <si>
    <t>Donnees statiques</t>
  </si>
  <si>
    <t>Poids cm2</t>
  </si>
  <si>
    <t>Kg</t>
  </si>
  <si>
    <t>Section dble entrait</t>
  </si>
  <si>
    <t>Taux travail /cm2</t>
  </si>
  <si>
    <t>Section théorique 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</si>
</sst>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2" xfId="0" applyBorder="1"/>
    <xf numFmtId="49" fontId="0" fillId="0" borderId="3" xfId="0" applyNumberFormat="1" applyBorder="1"/>
    <xf numFmtId="0" fontId="0" fillId="0" borderId="4" xfId="0" applyBorder="1"/>
    <xf numFmtId="49" fontId="0" fillId="0" borderId="5" xfId="0" applyNumberFormat="1" applyBorder="1"/>
    <xf numFmtId="0" fontId="0" fillId="0" borderId="6" xfId="0" applyBorder="1"/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2" xfId="0" applyFont="1" applyBorder="1" applyAlignment="1">
      <alignment horizontal="right"/>
    </xf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tabSelected="1" zoomScaleNormal="100" workbookViewId="0">
      <selection activeCell="L16" sqref="L16"/>
    </sheetView>
  </sheetViews>
  <sheetFormatPr baseColWidth="10" defaultRowHeight="14.4" x14ac:dyDescent="0.3"/>
  <cols>
    <col min="1" max="1" width="19.5546875" style="1" customWidth="1"/>
    <col min="3" max="3" width="4.77734375" customWidth="1"/>
    <col min="4" max="4" width="11.44140625" customWidth="1"/>
  </cols>
  <sheetData>
    <row r="2" spans="1:2" ht="15" thickBot="1" x14ac:dyDescent="0.35"/>
    <row r="3" spans="1:2" x14ac:dyDescent="0.3">
      <c r="A3" s="7" t="s">
        <v>18</v>
      </c>
      <c r="B3" s="2"/>
    </row>
    <row r="4" spans="1:2" x14ac:dyDescent="0.3">
      <c r="A4" s="3" t="s">
        <v>10</v>
      </c>
      <c r="B4" s="4">
        <v>4</v>
      </c>
    </row>
    <row r="5" spans="1:2" x14ac:dyDescent="0.3">
      <c r="A5" s="3" t="s">
        <v>1</v>
      </c>
      <c r="B5" s="4">
        <v>7</v>
      </c>
    </row>
    <row r="6" spans="1:2" x14ac:dyDescent="0.3">
      <c r="A6" s="3" t="s">
        <v>12</v>
      </c>
      <c r="B6" s="4">
        <v>34</v>
      </c>
    </row>
    <row r="7" spans="1:2" x14ac:dyDescent="0.3">
      <c r="A7" s="3" t="s">
        <v>13</v>
      </c>
      <c r="B7" s="4">
        <v>38</v>
      </c>
    </row>
    <row r="8" spans="1:2" x14ac:dyDescent="0.3">
      <c r="A8" s="3" t="s">
        <v>14</v>
      </c>
      <c r="B8" s="4">
        <v>30</v>
      </c>
    </row>
    <row r="9" spans="1:2" x14ac:dyDescent="0.3">
      <c r="A9" s="3" t="s">
        <v>15</v>
      </c>
      <c r="B9" s="4">
        <v>15</v>
      </c>
    </row>
    <row r="10" spans="1:2" x14ac:dyDescent="0.3">
      <c r="A10" s="3" t="s">
        <v>0</v>
      </c>
      <c r="B10" s="4">
        <v>6</v>
      </c>
    </row>
    <row r="11" spans="1:2" ht="15" thickBot="1" x14ac:dyDescent="0.35">
      <c r="A11" s="5" t="s">
        <v>16</v>
      </c>
      <c r="B11" s="6">
        <f>SUM(B6:B10)</f>
        <v>123</v>
      </c>
    </row>
    <row r="12" spans="1:2" ht="15" thickBot="1" x14ac:dyDescent="0.35"/>
    <row r="13" spans="1:2" x14ac:dyDescent="0.3">
      <c r="A13" s="8" t="s">
        <v>5</v>
      </c>
      <c r="B13" s="2">
        <v>35</v>
      </c>
    </row>
    <row r="14" spans="1:2" x14ac:dyDescent="0.3">
      <c r="A14" s="3" t="s">
        <v>7</v>
      </c>
      <c r="B14" s="4">
        <v>2.1284000000000001</v>
      </c>
    </row>
    <row r="15" spans="1:2" x14ac:dyDescent="0.3">
      <c r="A15" s="3" t="s">
        <v>8</v>
      </c>
      <c r="B15" s="4">
        <v>1.7434000000000001</v>
      </c>
    </row>
    <row r="16" spans="1:2" ht="15" thickBot="1" x14ac:dyDescent="0.35">
      <c r="A16" s="5" t="s">
        <v>9</v>
      </c>
      <c r="B16" s="6">
        <v>1.2208000000000001</v>
      </c>
    </row>
    <row r="17" spans="1:2" ht="15" thickBot="1" x14ac:dyDescent="0.35"/>
    <row r="18" spans="1:2" x14ac:dyDescent="0.3">
      <c r="A18" s="7" t="s">
        <v>17</v>
      </c>
      <c r="B18" s="9" t="s">
        <v>20</v>
      </c>
    </row>
    <row r="19" spans="1:2" x14ac:dyDescent="0.3">
      <c r="A19" s="3" t="s">
        <v>3</v>
      </c>
      <c r="B19" s="4">
        <f>3/8*($B$4*$B$5*$B$11)*B14</f>
        <v>2748.8286000000003</v>
      </c>
    </row>
    <row r="20" spans="1:2" x14ac:dyDescent="0.3">
      <c r="A20" s="3" t="s">
        <v>4</v>
      </c>
      <c r="B20" s="4">
        <f>1/8*($B$4*$B$5*$B$11)*B14</f>
        <v>916.27620000000002</v>
      </c>
    </row>
    <row r="21" spans="1:2" x14ac:dyDescent="0.3">
      <c r="A21" s="3" t="s">
        <v>2</v>
      </c>
      <c r="B21" s="4">
        <f>3/8*($B$4*$B$5*$B$11)*B15</f>
        <v>2251.6010999999999</v>
      </c>
    </row>
    <row r="22" spans="1:2" x14ac:dyDescent="0.3">
      <c r="A22" s="3" t="s">
        <v>11</v>
      </c>
      <c r="B22" s="4">
        <f>2/8*($B$4*$B$5*$B$11)*B15</f>
        <v>1501.0674000000001</v>
      </c>
    </row>
    <row r="23" spans="1:2" ht="15" thickBot="1" x14ac:dyDescent="0.35">
      <c r="A23" s="5" t="s">
        <v>6</v>
      </c>
      <c r="B23" s="6">
        <f>2/8*($B$4*$B$5*$B$11)*B16</f>
        <v>1051.1088000000002</v>
      </c>
    </row>
    <row r="24" spans="1:2" ht="15" thickBot="1" x14ac:dyDescent="0.35"/>
    <row r="25" spans="1:2" x14ac:dyDescent="0.3">
      <c r="A25" s="7" t="s">
        <v>19</v>
      </c>
      <c r="B25" s="9"/>
    </row>
    <row r="26" spans="1:2" x14ac:dyDescent="0.3">
      <c r="A26" s="3" t="s">
        <v>21</v>
      </c>
      <c r="B26" s="4">
        <f>15*20</f>
        <v>300</v>
      </c>
    </row>
    <row r="27" spans="1:2" x14ac:dyDescent="0.3">
      <c r="A27" s="3" t="s">
        <v>22</v>
      </c>
      <c r="B27" s="4">
        <v>60</v>
      </c>
    </row>
    <row r="28" spans="1:2" ht="15" thickBot="1" x14ac:dyDescent="0.35">
      <c r="A28" s="5" t="s">
        <v>23</v>
      </c>
      <c r="B28" s="10">
        <f>B21/B27</f>
        <v>37.526685000000001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statique V2</vt:lpstr>
    </vt:vector>
  </TitlesOfParts>
  <Company>Euro Engineering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PONCHE</dc:creator>
  <cp:lastModifiedBy>Alexandre PONCHE</cp:lastModifiedBy>
  <dcterms:created xsi:type="dcterms:W3CDTF">2018-12-20T08:47:36Z</dcterms:created>
  <dcterms:modified xsi:type="dcterms:W3CDTF">2019-02-09T18:56:36Z</dcterms:modified>
</cp:coreProperties>
</file>