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22500" windowHeight="9588"/>
  </bookViews>
  <sheets>
    <sheet name="freelem" sheetId="4" r:id="rId1"/>
  </sheets>
  <calcPr calcId="145621"/>
</workbook>
</file>

<file path=xl/calcChain.xml><?xml version="1.0" encoding="utf-8"?>
<calcChain xmlns="http://schemas.openxmlformats.org/spreadsheetml/2006/main">
  <c r="B31" i="4" l="1"/>
  <c r="B29" i="4"/>
  <c r="B30" i="4"/>
  <c r="B28" i="4"/>
  <c r="B27" i="4"/>
  <c r="B20" i="4"/>
  <c r="B23" i="4" s="1"/>
  <c r="B4" i="4"/>
  <c r="B10" i="4"/>
  <c r="B11" i="4" l="1"/>
  <c r="B12" i="4" s="1"/>
</calcChain>
</file>

<file path=xl/sharedStrings.xml><?xml version="1.0" encoding="utf-8"?>
<sst xmlns="http://schemas.openxmlformats.org/spreadsheetml/2006/main" count="58" uniqueCount="36">
  <si>
    <t>Isolation</t>
  </si>
  <si>
    <t>Charpente sapin m2</t>
  </si>
  <si>
    <t>Adoise m2</t>
  </si>
  <si>
    <t>Vent/neige m2</t>
  </si>
  <si>
    <t>Placo</t>
  </si>
  <si>
    <t>p total m2</t>
  </si>
  <si>
    <t>Kg</t>
  </si>
  <si>
    <t>Largeur toit</t>
  </si>
  <si>
    <t>Longueur toit</t>
  </si>
  <si>
    <t>Surface toit</t>
  </si>
  <si>
    <t>Poids toit</t>
  </si>
  <si>
    <t>Charge permanente sur ferme</t>
  </si>
  <si>
    <t>Charges permanentes plancher</t>
  </si>
  <si>
    <t>Longueur solive</t>
  </si>
  <si>
    <t>Espacement solive</t>
  </si>
  <si>
    <t>Unit</t>
  </si>
  <si>
    <t>Calcul des charges permanentes toiture</t>
  </si>
  <si>
    <t>kg/m2</t>
  </si>
  <si>
    <t>m</t>
  </si>
  <si>
    <t>m2</t>
  </si>
  <si>
    <t>Kg/m2</t>
  </si>
  <si>
    <t>Charges occupation</t>
  </si>
  <si>
    <t>Parquet 21 mm</t>
  </si>
  <si>
    <t>Brique platriere</t>
  </si>
  <si>
    <t>Charges complétes</t>
  </si>
  <si>
    <t>Charges sur 1 solive</t>
  </si>
  <si>
    <t xml:space="preserve">Kg </t>
  </si>
  <si>
    <t>Poids solive (x2)</t>
  </si>
  <si>
    <t>Portée poutre (double entrait)</t>
  </si>
  <si>
    <t>Longeur solivage</t>
  </si>
  <si>
    <t>Charge sur poutre</t>
  </si>
  <si>
    <t>Surface chargée</t>
  </si>
  <si>
    <t>Petite charge</t>
  </si>
  <si>
    <t>Portée non modifiée</t>
  </si>
  <si>
    <t>Surface non modifiée</t>
  </si>
  <si>
    <t>Grosse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</si>
</sst>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2" fillId="0" borderId="1" xfId="0" applyNumberFormat="1" applyFont="1" applyBorder="1"/>
    <xf numFmtId="49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49" fontId="2" fillId="0" borderId="2" xfId="0" applyNumberFormat="1" applyFont="1" applyBorder="1"/>
    <xf numFmtId="49" fontId="1" fillId="0" borderId="3" xfId="0" applyNumberFormat="1" applyFont="1" applyBorder="1"/>
    <xf numFmtId="0" fontId="0" fillId="0" borderId="4" xfId="0" applyBorder="1"/>
    <xf numFmtId="49" fontId="4" fillId="0" borderId="5" xfId="0" applyNumberFormat="1" applyFont="1" applyBorder="1"/>
    <xf numFmtId="0" fontId="0" fillId="0" borderId="6" xfId="0" applyBorder="1"/>
    <xf numFmtId="49" fontId="0" fillId="0" borderId="5" xfId="0" applyNumberFormat="1" applyBorder="1"/>
    <xf numFmtId="49" fontId="3" fillId="0" borderId="5" xfId="0" applyNumberFormat="1" applyFont="1" applyBorder="1"/>
    <xf numFmtId="49" fontId="0" fillId="0" borderId="5" xfId="0" applyNumberFormat="1" applyFont="1" applyBorder="1"/>
    <xf numFmtId="49" fontId="3" fillId="0" borderId="7" xfId="0" applyNumberFormat="1" applyFont="1" applyBorder="1"/>
    <xf numFmtId="0" fontId="0" fillId="0" borderId="9" xfId="0" applyBorder="1"/>
    <xf numFmtId="0" fontId="1" fillId="0" borderId="1" xfId="0" applyFont="1" applyBorder="1"/>
    <xf numFmtId="0" fontId="1" fillId="0" borderId="8" xfId="0" applyFont="1" applyBorder="1"/>
    <xf numFmtId="0" fontId="0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2" zoomScaleNormal="100" workbookViewId="0">
      <selection activeCell="B11" sqref="A11:B11"/>
    </sheetView>
  </sheetViews>
  <sheetFormatPr baseColWidth="10" defaultRowHeight="14.4" x14ac:dyDescent="0.3"/>
  <cols>
    <col min="1" max="1" width="25.6640625" style="1" customWidth="1"/>
    <col min="2" max="2" width="10.6640625" customWidth="1"/>
    <col min="3" max="3" width="7.44140625" customWidth="1"/>
    <col min="5" max="5" width="16.109375" customWidth="1"/>
  </cols>
  <sheetData>
    <row r="1" spans="1:3" x14ac:dyDescent="0.3">
      <c r="A1" s="6" t="s">
        <v>16</v>
      </c>
      <c r="B1" s="7"/>
      <c r="C1" s="8" t="s">
        <v>15</v>
      </c>
    </row>
    <row r="2" spans="1:3" x14ac:dyDescent="0.3">
      <c r="A2" s="9" t="s">
        <v>7</v>
      </c>
      <c r="B2" s="4">
        <v>8</v>
      </c>
      <c r="C2" s="10" t="s">
        <v>18</v>
      </c>
    </row>
    <row r="3" spans="1:3" x14ac:dyDescent="0.3">
      <c r="A3" s="11" t="s">
        <v>8</v>
      </c>
      <c r="B3" s="4">
        <v>5.5</v>
      </c>
      <c r="C3" s="10" t="s">
        <v>18</v>
      </c>
    </row>
    <row r="4" spans="1:3" x14ac:dyDescent="0.3">
      <c r="A4" s="12" t="s">
        <v>9</v>
      </c>
      <c r="B4" s="16">
        <f>B3*B2</f>
        <v>44</v>
      </c>
      <c r="C4" s="10" t="s">
        <v>19</v>
      </c>
    </row>
    <row r="5" spans="1:3" x14ac:dyDescent="0.3">
      <c r="A5" s="11" t="s">
        <v>1</v>
      </c>
      <c r="B5" s="4">
        <v>34</v>
      </c>
      <c r="C5" s="10" t="s">
        <v>17</v>
      </c>
    </row>
    <row r="6" spans="1:3" x14ac:dyDescent="0.3">
      <c r="A6" s="11" t="s">
        <v>2</v>
      </c>
      <c r="B6" s="4">
        <v>38</v>
      </c>
      <c r="C6" s="10" t="s">
        <v>17</v>
      </c>
    </row>
    <row r="7" spans="1:3" x14ac:dyDescent="0.3">
      <c r="A7" s="11" t="s">
        <v>3</v>
      </c>
      <c r="B7" s="4">
        <v>0</v>
      </c>
      <c r="C7" s="10" t="s">
        <v>17</v>
      </c>
    </row>
    <row r="8" spans="1:3" x14ac:dyDescent="0.3">
      <c r="A8" s="11" t="s">
        <v>4</v>
      </c>
      <c r="B8" s="4">
        <v>15</v>
      </c>
      <c r="C8" s="10" t="s">
        <v>17</v>
      </c>
    </row>
    <row r="9" spans="1:3" x14ac:dyDescent="0.3">
      <c r="A9" s="11" t="s">
        <v>0</v>
      </c>
      <c r="B9" s="4">
        <v>6</v>
      </c>
      <c r="C9" s="10" t="s">
        <v>17</v>
      </c>
    </row>
    <row r="10" spans="1:3" x14ac:dyDescent="0.3">
      <c r="A10" s="11" t="s">
        <v>5</v>
      </c>
      <c r="B10" s="4">
        <f>SUM(B5:B9)</f>
        <v>93</v>
      </c>
      <c r="C10" s="10" t="s">
        <v>17</v>
      </c>
    </row>
    <row r="11" spans="1:3" x14ac:dyDescent="0.3">
      <c r="A11" s="13" t="s">
        <v>10</v>
      </c>
      <c r="B11" s="18">
        <f>B4*B10</f>
        <v>4092</v>
      </c>
      <c r="C11" s="10" t="s">
        <v>6</v>
      </c>
    </row>
    <row r="12" spans="1:3" ht="15" thickBot="1" x14ac:dyDescent="0.35">
      <c r="A12" s="14" t="s">
        <v>11</v>
      </c>
      <c r="B12" s="17">
        <f>B11/2</f>
        <v>2046</v>
      </c>
      <c r="C12" s="15" t="s">
        <v>6</v>
      </c>
    </row>
    <row r="15" spans="1:3" x14ac:dyDescent="0.3">
      <c r="A15" s="2" t="s">
        <v>12</v>
      </c>
      <c r="B15" s="4"/>
      <c r="C15" s="4" t="s">
        <v>15</v>
      </c>
    </row>
    <row r="16" spans="1:3" x14ac:dyDescent="0.3">
      <c r="A16" s="4" t="s">
        <v>21</v>
      </c>
      <c r="B16" s="4">
        <v>150</v>
      </c>
      <c r="C16" s="4" t="s">
        <v>20</v>
      </c>
    </row>
    <row r="17" spans="1:3" x14ac:dyDescent="0.3">
      <c r="A17" s="5" t="s">
        <v>22</v>
      </c>
      <c r="B17" s="4">
        <v>14</v>
      </c>
      <c r="C17" s="4" t="s">
        <v>20</v>
      </c>
    </row>
    <row r="18" spans="1:3" x14ac:dyDescent="0.3">
      <c r="A18" s="5" t="s">
        <v>23</v>
      </c>
      <c r="B18" s="4">
        <v>10</v>
      </c>
      <c r="C18" s="4" t="s">
        <v>20</v>
      </c>
    </row>
    <row r="19" spans="1:3" x14ac:dyDescent="0.3">
      <c r="A19" s="5" t="s">
        <v>27</v>
      </c>
      <c r="B19" s="4">
        <v>20</v>
      </c>
      <c r="C19" s="4" t="s">
        <v>20</v>
      </c>
    </row>
    <row r="20" spans="1:3" x14ac:dyDescent="0.3">
      <c r="A20" s="3" t="s">
        <v>24</v>
      </c>
      <c r="B20" s="4">
        <f>SUM(B16:B19)</f>
        <v>194</v>
      </c>
      <c r="C20" s="4" t="s">
        <v>20</v>
      </c>
    </row>
    <row r="21" spans="1:3" x14ac:dyDescent="0.3">
      <c r="A21" s="4" t="s">
        <v>13</v>
      </c>
      <c r="B21" s="4">
        <v>3.8</v>
      </c>
      <c r="C21" s="4" t="s">
        <v>18</v>
      </c>
    </row>
    <row r="22" spans="1:3" x14ac:dyDescent="0.3">
      <c r="A22" s="4" t="s">
        <v>14</v>
      </c>
      <c r="B22" s="4">
        <v>0.5</v>
      </c>
      <c r="C22" s="4" t="s">
        <v>18</v>
      </c>
    </row>
    <row r="23" spans="1:3" x14ac:dyDescent="0.3">
      <c r="A23" s="3" t="s">
        <v>25</v>
      </c>
      <c r="B23" s="16">
        <f>B20*B21*B22</f>
        <v>368.59999999999997</v>
      </c>
      <c r="C23" s="4" t="s">
        <v>26</v>
      </c>
    </row>
    <row r="24" spans="1:3" x14ac:dyDescent="0.3">
      <c r="A24" s="5" t="s">
        <v>29</v>
      </c>
      <c r="B24" s="4">
        <v>8</v>
      </c>
      <c r="C24" s="4" t="s">
        <v>18</v>
      </c>
    </row>
    <row r="25" spans="1:3" x14ac:dyDescent="0.3">
      <c r="A25" s="5" t="s">
        <v>28</v>
      </c>
      <c r="B25" s="4">
        <v>2.75</v>
      </c>
      <c r="C25" s="4" t="s">
        <v>18</v>
      </c>
    </row>
    <row r="26" spans="1:3" x14ac:dyDescent="0.3">
      <c r="A26" s="5" t="s">
        <v>33</v>
      </c>
      <c r="B26" s="4">
        <v>2.25</v>
      </c>
      <c r="C26" s="4" t="s">
        <v>18</v>
      </c>
    </row>
    <row r="27" spans="1:3" x14ac:dyDescent="0.3">
      <c r="A27" s="5" t="s">
        <v>34</v>
      </c>
      <c r="B27" s="4">
        <f>B24*B26</f>
        <v>18</v>
      </c>
      <c r="C27" s="4" t="s">
        <v>19</v>
      </c>
    </row>
    <row r="28" spans="1:3" x14ac:dyDescent="0.3">
      <c r="A28" s="5" t="s">
        <v>31</v>
      </c>
      <c r="B28" s="4">
        <f>B25*B24</f>
        <v>22</v>
      </c>
      <c r="C28" s="4" t="s">
        <v>19</v>
      </c>
    </row>
    <row r="29" spans="1:3" x14ac:dyDescent="0.3">
      <c r="A29" s="5" t="s">
        <v>32</v>
      </c>
      <c r="B29" s="4">
        <f>(B18+B19)*B27</f>
        <v>540</v>
      </c>
      <c r="C29" s="4" t="s">
        <v>6</v>
      </c>
    </row>
    <row r="30" spans="1:3" x14ac:dyDescent="0.3">
      <c r="A30" s="5" t="s">
        <v>35</v>
      </c>
      <c r="B30" s="4">
        <f>B28*B20</f>
        <v>4268</v>
      </c>
      <c r="C30" s="4" t="s">
        <v>6</v>
      </c>
    </row>
    <row r="31" spans="1:3" x14ac:dyDescent="0.3">
      <c r="A31" s="3" t="s">
        <v>30</v>
      </c>
      <c r="B31" s="16">
        <f>(B29+B30)/2</f>
        <v>2404</v>
      </c>
      <c r="C31" s="4" t="s">
        <v>6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freelem</vt:lpstr>
    </vt:vector>
  </TitlesOfParts>
  <Company>Euro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PONCHE</dc:creator>
  <cp:lastModifiedBy>Alexandre PONCHE</cp:lastModifiedBy>
  <dcterms:created xsi:type="dcterms:W3CDTF">2018-12-20T08:47:36Z</dcterms:created>
  <dcterms:modified xsi:type="dcterms:W3CDTF">2019-02-11T22:31:01Z</dcterms:modified>
</cp:coreProperties>
</file>