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definedNames>
    <definedName function="false" hidden="false" name="b" vbProcedure="false">Feuille1!$B$9</definedName>
    <definedName function="false" hidden="false" name="E" vbProcedure="false">Feuille1!$B$4</definedName>
    <definedName function="false" hidden="false" name="F" vbProcedure="false">Feuille1!$C$14</definedName>
    <definedName function="false" hidden="false" name="h" vbProcedure="false">Feuille1!$B$8</definedName>
    <definedName function="false" hidden="false" name="IG" vbProcedure="false">Feuille1!$B$10</definedName>
    <definedName function="false" hidden="false" name="L" vbProcedure="false">Feuille1!$B$7</definedName>
    <definedName function="false" hidden="false" name="MfC" vbProcedure="false">#REF!</definedName>
    <definedName function="false" hidden="false" name="MfR" vbProcedure="false">#REF!</definedName>
    <definedName function="false" hidden="false" name="sg" vbProcedure="false">Feuille1!$D$17</definedName>
    <definedName function="false" hidden="false" name="v" vbProcedure="false">Feuille1!$B$11</definedName>
    <definedName function="false" hidden="false" name="W" vbProcedure="false">Feuille1!$B$12</definedName>
    <definedName function="false" hidden="false" name="yC" vbProcedure="false">Feuille1!$B$18</definedName>
    <definedName function="false" hidden="false" name="yR" vbProcedure="false">Feuille1!$D$18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<sst xmlns="http://schemas.openxmlformats.org/spreadsheetml/2006/main" count="36" uniqueCount="32">
  <si>
    <t xml:space="preserve">Poutre (rectangulaire pleine) sur 2 appuis simples</t>
  </si>
  <si>
    <t xml:space="preserve">Matériau</t>
  </si>
  <si>
    <t xml:space="preserve">E</t>
  </si>
  <si>
    <t xml:space="preserve"> N/mm²</t>
  </si>
  <si>
    <t xml:space="preserve">module de Young du matériau en flexion</t>
  </si>
  <si>
    <t xml:space="preserve">Géométrie système</t>
  </si>
  <si>
    <t xml:space="preserve">L</t>
  </si>
  <si>
    <t xml:space="preserve"> mm</t>
  </si>
  <si>
    <t xml:space="preserve">distance entre les deux appuis</t>
  </si>
  <si>
    <t xml:space="preserve">h</t>
  </si>
  <si>
    <t xml:space="preserve">hauteur de la poutre (dimension extremum parallèlement à la droite d'action de la charge)</t>
  </si>
  <si>
    <t xml:space="preserve">b</t>
  </si>
  <si>
    <t xml:space="preserve">sa largeur (idem mais orthogonalement)</t>
  </si>
  <si>
    <t xml:space="preserve">IG</t>
  </si>
  <si>
    <t xml:space="preserve"> mm⁴</t>
  </si>
  <si>
    <t xml:space="preserve">moment quadratique (ici section rectangulaire pleine = bh^3/12)</t>
  </si>
  <si>
    <t xml:space="preserve">v</t>
  </si>
  <si>
    <t xml:space="preserve">distance max à fibre neutre (ici = h/2)</t>
  </si>
  <si>
    <t xml:space="preserve">W</t>
  </si>
  <si>
    <t xml:space="preserve"> mm³</t>
  </si>
  <si>
    <t xml:space="preserve">module de résistance résultant</t>
  </si>
  <si>
    <t xml:space="preserve">Charge (F)</t>
  </si>
  <si>
    <t xml:space="preserve"> N</t>
  </si>
  <si>
    <t xml:space="preserve">Résultats</t>
  </si>
  <si>
    <t xml:space="preserve">Centrale</t>
  </si>
  <si>
    <t xml:space="preserve">ou (moy)</t>
  </si>
  <si>
    <t xml:space="preserve">Répartie</t>
  </si>
  <si>
    <t xml:space="preserve">Résultante aux appuis</t>
  </si>
  <si>
    <t xml:space="preserve"> N ,  effort tranchant</t>
  </si>
  <si>
    <t xml:space="preserve">sigma max poutre</t>
  </si>
  <si>
    <t xml:space="preserve"> N/mm² ,  à comparer à la résistance matériau à ne pas dépasser</t>
  </si>
  <si>
    <t xml:space="preserve">flèche max.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</si>
</sst>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D7"/>
        <bgColor rgb="FFFF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9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E18" activeCellId="0" sqref="E18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1.88"/>
  </cols>
  <sheetData>
    <row r="1" customFormat="false" ht="12.8" hidden="false" customHeight="false" outlineLevel="0" collapsed="false">
      <c r="A1" s="0" t="s">
        <v>0</v>
      </c>
    </row>
    <row r="3" customFormat="false" ht="12.8" hidden="false" customHeight="false" outlineLevel="0" collapsed="false">
      <c r="A3" s="0" t="s">
        <v>1</v>
      </c>
    </row>
    <row r="4" customFormat="false" ht="12.8" hidden="false" customHeight="false" outlineLevel="0" collapsed="false">
      <c r="A4" s="0" t="s">
        <v>2</v>
      </c>
      <c r="B4" s="1" t="n">
        <v>1500</v>
      </c>
      <c r="C4" s="0" t="s">
        <v>3</v>
      </c>
      <c r="D4" s="0" t="s">
        <v>4</v>
      </c>
    </row>
    <row r="5" customFormat="false" ht="12.8" hidden="false" customHeight="false" outlineLevel="0" collapsed="false">
      <c r="B5" s="2"/>
    </row>
    <row r="6" customFormat="false" ht="12.8" hidden="false" customHeight="false" outlineLevel="0" collapsed="false">
      <c r="A6" s="0" t="s">
        <v>5</v>
      </c>
      <c r="B6" s="2"/>
    </row>
    <row r="7" customFormat="false" ht="12.8" hidden="false" customHeight="false" outlineLevel="0" collapsed="false">
      <c r="A7" s="0" t="s">
        <v>6</v>
      </c>
      <c r="B7" s="3" t="n">
        <v>385</v>
      </c>
      <c r="C7" s="0" t="s">
        <v>7</v>
      </c>
      <c r="D7" s="0" t="s">
        <v>8</v>
      </c>
    </row>
    <row r="8" customFormat="false" ht="12.8" hidden="false" customHeight="false" outlineLevel="0" collapsed="false">
      <c r="A8" s="0" t="s">
        <v>9</v>
      </c>
      <c r="B8" s="4" t="n">
        <v>15</v>
      </c>
      <c r="C8" s="0" t="s">
        <v>7</v>
      </c>
      <c r="D8" s="0" t="s">
        <v>10</v>
      </c>
    </row>
    <row r="9" customFormat="false" ht="12.8" hidden="false" customHeight="false" outlineLevel="0" collapsed="false">
      <c r="A9" s="0" t="s">
        <v>11</v>
      </c>
      <c r="B9" s="3" t="n">
        <v>500</v>
      </c>
      <c r="C9" s="0" t="s">
        <v>7</v>
      </c>
      <c r="D9" s="0" t="s">
        <v>12</v>
      </c>
    </row>
    <row r="10" customFormat="false" ht="12.8" hidden="false" customHeight="false" outlineLevel="0" collapsed="false">
      <c r="A10" s="0" t="s">
        <v>13</v>
      </c>
      <c r="B10" s="0" t="n">
        <f aca="false">b *h^3 /12</f>
        <v>140625</v>
      </c>
      <c r="C10" s="0" t="s">
        <v>14</v>
      </c>
      <c r="D10" s="0" t="s">
        <v>15</v>
      </c>
    </row>
    <row r="11" customFormat="false" ht="12.8" hidden="false" customHeight="false" outlineLevel="0" collapsed="false">
      <c r="A11" s="0" t="s">
        <v>16</v>
      </c>
      <c r="B11" s="0" t="n">
        <f aca="false">h/2</f>
        <v>7.5</v>
      </c>
      <c r="C11" s="0" t="s">
        <v>7</v>
      </c>
      <c r="D11" s="0" t="s">
        <v>17</v>
      </c>
    </row>
    <row r="12" customFormat="false" ht="12.8" hidden="false" customHeight="false" outlineLevel="0" collapsed="false">
      <c r="A12" s="0" t="s">
        <v>18</v>
      </c>
      <c r="B12" s="0" t="n">
        <f aca="false">IG /v</f>
        <v>18750</v>
      </c>
      <c r="C12" s="0" t="s">
        <v>19</v>
      </c>
      <c r="D12" s="0" t="s">
        <v>20</v>
      </c>
    </row>
    <row r="14" customFormat="false" ht="12.8" hidden="false" customHeight="false" outlineLevel="0" collapsed="false">
      <c r="B14" s="5" t="s">
        <v>21</v>
      </c>
      <c r="C14" s="6" t="n">
        <v>1000</v>
      </c>
      <c r="D14" s="7" t="s">
        <v>22</v>
      </c>
    </row>
    <row r="15" customFormat="false" ht="12.8" hidden="false" customHeight="false" outlineLevel="0" collapsed="false">
      <c r="A15" s="8" t="s">
        <v>23</v>
      </c>
      <c r="B15" s="9" t="s">
        <v>24</v>
      </c>
      <c r="C15" s="10" t="s">
        <v>25</v>
      </c>
      <c r="D15" s="11" t="s">
        <v>26</v>
      </c>
    </row>
    <row r="16" customFormat="false" ht="12.8" hidden="false" customHeight="false" outlineLevel="0" collapsed="false">
      <c r="A16" s="12" t="s">
        <v>27</v>
      </c>
      <c r="B16" s="9" t="n">
        <f aca="false">F /2</f>
        <v>500</v>
      </c>
      <c r="C16" s="13" t="n">
        <f aca="false">(B16+D16)/2</f>
        <v>500</v>
      </c>
      <c r="D16" s="11" t="n">
        <f aca="false"> F /2</f>
        <v>500</v>
      </c>
      <c r="E16" s="0" t="s">
        <v>28</v>
      </c>
    </row>
    <row r="17" customFormat="false" ht="12.8" hidden="false" customHeight="false" outlineLevel="0" collapsed="false">
      <c r="A17" s="12" t="s">
        <v>29</v>
      </c>
      <c r="B17" s="9" t="n">
        <f aca="false">=F *L /4 /W</f>
        <v>5.13333333333333</v>
      </c>
      <c r="C17" s="13" t="n">
        <f aca="false">(B17+D17)/2</f>
        <v>3.85</v>
      </c>
      <c r="D17" s="11" t="n">
        <f aca="false">=F *L /8 /W</f>
        <v>2.56666666666667</v>
      </c>
      <c r="E17" s="14" t="s">
        <v>30</v>
      </c>
      <c r="F17" s="8"/>
      <c r="H17" s="15"/>
    </row>
    <row r="18" customFormat="false" ht="12.8" hidden="false" customHeight="false" outlineLevel="0" collapsed="false">
      <c r="A18" s="12" t="s">
        <v>31</v>
      </c>
      <c r="B18" s="16" t="n">
        <f aca="false"> 1/48 *F *L^3 /E /IG</f>
        <v>5.63620987654321</v>
      </c>
      <c r="C18" s="17" t="n">
        <f aca="false">(B18+D18)/2</f>
        <v>4.57942052469136</v>
      </c>
      <c r="D18" s="18" t="n">
        <f aca="false"> 5/384 *F *L^3 /E /IG</f>
        <v>3.52263117283951</v>
      </c>
      <c r="E18" s="0" t="s">
        <v>7</v>
      </c>
    </row>
    <row r="19" s="8" customFormat="true" ht="12.8" hidden="false" customHeight="false" outlineLevel="0" collapsed="false">
      <c r="B19" s="10" t="str">
        <f aca="false">"soit 1 /"&amp;ROUND(L/yC,0)</f>
        <v>soit 1 /68</v>
      </c>
      <c r="C19" s="10"/>
      <c r="D19" s="19" t="str">
        <f aca="false">"soit 1 /"&amp;ROUND(L/yR,0)</f>
        <v>soit 1 /109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LibreOffice/6.4.6.2$Windows_X86_64 LibreOffice_project/0ce51a4fd21bff07a5c061082cc82c5ed232f115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2023-02-25T11:22:05Z</dcterms:created>
  <dc:creator/>
  <dc:description/>
  <dc:language>fr-FR</dc:language>
  <cp:lastModifiedBy/>
  <dcterms:modified xsi:type="dcterms:W3CDTF">2023-02-25T14:51:36Z</dcterms:modified>
  <cp:revision>41</cp:revision>
  <dc:subject/>
  <dc:title/>
</cp:coreProperties>
</file>