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2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N4" i="2"/>
  <c r="N5"/>
  <c r="N6"/>
  <c r="N7"/>
  <c r="N10"/>
  <c r="N11"/>
  <c r="N12"/>
  <c r="N13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3"/>
  <c r="O12"/>
  <c r="O11"/>
  <c r="O10"/>
  <c r="O7"/>
  <c r="O6"/>
  <c r="U5"/>
  <c r="R5"/>
  <c r="O5"/>
  <c r="U4"/>
  <c r="R4"/>
  <c r="O4"/>
  <c r="U3"/>
  <c r="R3"/>
</calcChain>
</file>

<file path=xl/comments1.xml><?xml version="1.0" encoding="utf-8"?>
<comments xmlns="http://schemas.openxmlformats.org/spreadsheetml/2006/main">
  <authors>
    <author>Joëlle BEAUVISAGE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week end très froid ; sonde extérieure givrée selon arnaud mais pas donné de solution pour y remédier
</t>
        </r>
      </text>
    </comment>
  </commentList>
</comments>
</file>

<file path=xl/sharedStrings.xml><?xml version="1.0" encoding="utf-8"?>
<sst xmlns="http://schemas.openxmlformats.org/spreadsheetml/2006/main" count="144" uniqueCount="63">
  <si>
    <t>T° PAC</t>
  </si>
  <si>
    <t>T°salon</t>
  </si>
  <si>
    <t>vent</t>
  </si>
  <si>
    <t>6h</t>
  </si>
  <si>
    <t>est</t>
  </si>
  <si>
    <t>6H</t>
  </si>
  <si>
    <t>SUD</t>
  </si>
  <si>
    <t>sudouest</t>
  </si>
  <si>
    <t>SUDEST</t>
  </si>
  <si>
    <t>ouest</t>
  </si>
  <si>
    <t>COMPTEUR</t>
  </si>
  <si>
    <t>TEMPERATURE</t>
  </si>
  <si>
    <t>METEO FRANCE</t>
  </si>
  <si>
    <t>DELTA J+1/J</t>
  </si>
  <si>
    <t>date</t>
  </si>
  <si>
    <t xml:space="preserve">T° départ </t>
  </si>
  <si>
    <t>courbe</t>
  </si>
  <si>
    <t>Pente</t>
  </si>
  <si>
    <t>heure</t>
  </si>
  <si>
    <t>linky</t>
  </si>
  <si>
    <t>PAC</t>
  </si>
  <si>
    <t>T°</t>
  </si>
  <si>
    <t>vitesse</t>
  </si>
  <si>
    <t>LINKY</t>
  </si>
  <si>
    <t>CONSO PAC</t>
  </si>
  <si>
    <t>TEMPERATURE QUI REVIENT LE PLUS SOUVENT  :</t>
  </si>
  <si>
    <t xml:space="preserve">MOYENNE </t>
  </si>
  <si>
    <t>06h30</t>
  </si>
  <si>
    <t>id</t>
  </si>
  <si>
    <t>nov :</t>
  </si>
  <si>
    <t>déc :</t>
  </si>
  <si>
    <t>6h00</t>
  </si>
  <si>
    <t>nord</t>
  </si>
  <si>
    <t>jan :</t>
  </si>
  <si>
    <t>07h00</t>
  </si>
  <si>
    <t>fév</t>
  </si>
  <si>
    <t>7H00</t>
  </si>
  <si>
    <t>NORD</t>
  </si>
  <si>
    <t>mars :</t>
  </si>
  <si>
    <t>8H</t>
  </si>
  <si>
    <t>17° à l'étage ; suppression 17° nuit</t>
  </si>
  <si>
    <t>avril :</t>
  </si>
  <si>
    <t>13HOO</t>
  </si>
  <si>
    <t>toujours 17 ° à l'étage</t>
  </si>
  <si>
    <t>mai :</t>
  </si>
  <si>
    <t>14h</t>
  </si>
  <si>
    <t>22h</t>
  </si>
  <si>
    <t>20° dans la maison et conso doublée</t>
  </si>
  <si>
    <t>nord ouest</t>
  </si>
  <si>
    <t>17,4 dans les chambres</t>
  </si>
  <si>
    <t>PAS DE BAISSE LA NUIT</t>
  </si>
  <si>
    <t xml:space="preserve">SUD </t>
  </si>
  <si>
    <t>SUD EST</t>
  </si>
  <si>
    <t>7H</t>
  </si>
  <si>
    <t>remise parallele à 0 à 18h</t>
  </si>
  <si>
    <t>7h</t>
  </si>
  <si>
    <t>SUD OUEST</t>
  </si>
  <si>
    <t>branchement thermostat intérieur à 16h ; température demandée 20°</t>
  </si>
  <si>
    <t>8h</t>
  </si>
  <si>
    <t>1,1 à 8h</t>
  </si>
  <si>
    <t>sud</t>
  </si>
  <si>
    <t>sud ouest</t>
  </si>
  <si>
    <t>nordest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</si>
</sst>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00\ &quot;H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/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14" fontId="0" fillId="0" borderId="0" xfId="0" applyNumberFormat="1" applyFill="1"/>
    <xf numFmtId="1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left" indent="1"/>
    </xf>
    <xf numFmtId="1" fontId="2" fillId="0" borderId="0" xfId="0" applyNumberFormat="1" applyFont="1" applyAlignment="1">
      <alignment horizontal="center"/>
    </xf>
    <xf numFmtId="14" fontId="0" fillId="0" borderId="0" xfId="0" applyNumberFormat="1"/>
    <xf numFmtId="14" fontId="0" fillId="2" borderId="0" xfId="0" applyNumberFormat="1" applyFill="1"/>
    <xf numFmtId="14" fontId="0" fillId="0" borderId="1" xfId="0" applyNumberFormat="1" applyFill="1" applyBorder="1" applyAlignment="1">
      <alignment horizontal="left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0" xfId="0" applyAlignment="1">
      <alignment horizontal="left" inden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6" fontId="3" fillId="0" borderId="0" xfId="0" applyNumberFormat="1" applyFont="1" applyFill="1" applyAlignment="1">
      <alignment horizontal="center" vertical="center"/>
    </xf>
    <xf numFmtId="14" fontId="0" fillId="4" borderId="8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0" xfId="0" applyNumberFormat="1" applyAlignment="1">
      <alignment horizontal="left" indent="1"/>
    </xf>
    <xf numFmtId="14" fontId="0" fillId="0" borderId="9" xfId="0" applyNumberFormat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/>
    <xf numFmtId="0" fontId="0" fillId="0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46"/>
  <sheetViews>
    <sheetView tabSelected="1" topLeftCell="C1" workbookViewId="0">
      <selection activeCell="U20" sqref="U20"/>
    </sheetView>
  </sheetViews>
  <sheetFormatPr baseColWidth="10" defaultRowHeight="15"/>
  <cols>
    <col min="1" max="1" width="13.28515625" customWidth="1"/>
    <col min="2" max="2" width="11.7109375" style="5" customWidth="1"/>
    <col min="3" max="4" width="12.5703125" style="5" customWidth="1"/>
    <col min="5" max="5" width="10.28515625" style="5" customWidth="1"/>
    <col min="6" max="6" width="10.140625" style="5" customWidth="1"/>
    <col min="7" max="7" width="11" style="5" customWidth="1"/>
    <col min="8" max="8" width="9.7109375" style="5" customWidth="1"/>
    <col min="9" max="9" width="10" style="5" customWidth="1"/>
    <col min="10" max="10" width="8.28515625" style="5" customWidth="1"/>
    <col min="11" max="12" width="9.28515625" style="5" customWidth="1"/>
    <col min="13" max="13" width="3.5703125" customWidth="1"/>
    <col min="18" max="18" width="4.5703125" style="9" customWidth="1"/>
    <col min="19" max="19" width="10.42578125" customWidth="1"/>
    <col min="20" max="20" width="14.7109375" customWidth="1"/>
    <col min="21" max="21" width="13.140625" customWidth="1"/>
    <col min="22" max="22" width="9.5703125" customWidth="1"/>
    <col min="23" max="23" width="5" customWidth="1"/>
    <col min="24" max="24" width="7.85546875" customWidth="1"/>
    <col min="25" max="25" width="7.42578125" customWidth="1"/>
    <col min="26" max="26" width="8.5703125" customWidth="1"/>
    <col min="27" max="27" width="8" customWidth="1"/>
    <col min="28" max="28" width="13.5703125" customWidth="1"/>
    <col min="29" max="29" width="5" customWidth="1"/>
    <col min="30" max="30" width="6.28515625" customWidth="1"/>
    <col min="31" max="31" width="12.5703125" customWidth="1"/>
    <col min="32" max="32" width="6.28515625" customWidth="1"/>
    <col min="33" max="33" width="7.85546875" customWidth="1"/>
    <col min="34" max="34" width="4.85546875" customWidth="1"/>
    <col min="35" max="35" width="7.85546875" customWidth="1"/>
    <col min="36" max="36" width="5" customWidth="1"/>
    <col min="37" max="37" width="7.85546875" customWidth="1"/>
    <col min="38" max="39" width="5" customWidth="1"/>
    <col min="40" max="40" width="3" customWidth="1"/>
    <col min="41" max="41" width="7.85546875" customWidth="1"/>
    <col min="42" max="42" width="4.85546875" customWidth="1"/>
    <col min="43" max="43" width="7.85546875" customWidth="1"/>
    <col min="44" max="44" width="8.140625" customWidth="1"/>
    <col min="45" max="45" width="6.28515625" customWidth="1"/>
    <col min="46" max="46" width="11.140625" customWidth="1"/>
    <col min="47" max="47" width="12.5703125" customWidth="1"/>
    <col min="48" max="48" width="6.28515625" customWidth="1"/>
    <col min="49" max="49" width="11.140625" customWidth="1"/>
    <col min="50" max="50" width="12.5703125" bestFit="1" customWidth="1"/>
  </cols>
  <sheetData>
    <row r="1" spans="1:21">
      <c r="F1" s="6" t="s">
        <v>10</v>
      </c>
      <c r="G1" s="7"/>
      <c r="H1" s="6" t="s">
        <v>11</v>
      </c>
      <c r="I1" s="7"/>
      <c r="J1" s="6" t="s">
        <v>12</v>
      </c>
      <c r="K1" s="8"/>
      <c r="L1" s="7"/>
      <c r="N1" t="s">
        <v>13</v>
      </c>
    </row>
    <row r="2" spans="1:21" s="5" customFormat="1">
      <c r="A2" s="10" t="s">
        <v>14</v>
      </c>
      <c r="B2" s="10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0</v>
      </c>
      <c r="I2" s="1" t="s">
        <v>1</v>
      </c>
      <c r="J2" s="1" t="s">
        <v>21</v>
      </c>
      <c r="K2" s="1" t="s">
        <v>2</v>
      </c>
      <c r="L2" s="1" t="s">
        <v>22</v>
      </c>
      <c r="N2" s="5" t="s">
        <v>23</v>
      </c>
      <c r="O2" s="5" t="s">
        <v>24</v>
      </c>
      <c r="P2" s="11"/>
      <c r="Q2" s="12" t="s">
        <v>25</v>
      </c>
      <c r="U2" s="12" t="s">
        <v>26</v>
      </c>
    </row>
    <row r="3" spans="1:21">
      <c r="A3" s="13">
        <v>44523</v>
      </c>
      <c r="B3" s="14"/>
      <c r="C3" s="2">
        <v>0.8</v>
      </c>
      <c r="D3" s="2">
        <v>0</v>
      </c>
      <c r="E3" s="2" t="s">
        <v>27</v>
      </c>
      <c r="F3" s="2">
        <v>7376</v>
      </c>
      <c r="G3" s="2">
        <v>909</v>
      </c>
      <c r="H3" s="2">
        <v>6</v>
      </c>
      <c r="I3" s="2">
        <v>19.3</v>
      </c>
      <c r="J3" s="2">
        <v>7</v>
      </c>
      <c r="K3" s="2" t="s">
        <v>28</v>
      </c>
      <c r="L3" s="2">
        <v>20</v>
      </c>
      <c r="N3" s="5"/>
      <c r="O3" s="5"/>
      <c r="Q3" s="9" t="s">
        <v>29</v>
      </c>
      <c r="R3">
        <f>+MODE(H3:H15)</f>
        <v>6</v>
      </c>
      <c r="T3" s="15"/>
      <c r="U3" s="16">
        <f>+AVERAGE(H3:H15)</f>
        <v>6.6363636363636367</v>
      </c>
    </row>
    <row r="4" spans="1:21" ht="15.75">
      <c r="A4" s="13">
        <v>44524</v>
      </c>
      <c r="B4" s="14"/>
      <c r="C4" s="2">
        <v>0.8</v>
      </c>
      <c r="D4" s="2">
        <v>0</v>
      </c>
      <c r="E4" s="2" t="s">
        <v>5</v>
      </c>
      <c r="F4" s="2">
        <v>7400</v>
      </c>
      <c r="G4" s="2">
        <v>926</v>
      </c>
      <c r="H4" s="2">
        <v>9</v>
      </c>
      <c r="I4" s="2">
        <v>19.5</v>
      </c>
      <c r="J4" s="2">
        <v>9</v>
      </c>
      <c r="K4" s="2" t="s">
        <v>4</v>
      </c>
      <c r="L4" s="2">
        <v>5</v>
      </c>
      <c r="N4" s="5">
        <f t="shared" ref="N4:N13" si="0">+F4-F3</f>
        <v>24</v>
      </c>
      <c r="O4" s="5">
        <f>+G4-G3</f>
        <v>17</v>
      </c>
      <c r="Q4" s="9" t="s">
        <v>30</v>
      </c>
      <c r="R4">
        <f>+MODE(H16:H46)</f>
        <v>6</v>
      </c>
      <c r="T4" s="17"/>
      <c r="U4" s="18">
        <f>+AVERAGE(H16:H46)</f>
        <v>7.4516129032258061</v>
      </c>
    </row>
    <row r="5" spans="1:21">
      <c r="A5" s="13">
        <v>44525</v>
      </c>
      <c r="B5" s="14"/>
      <c r="C5" s="2">
        <v>0.8</v>
      </c>
      <c r="D5" s="2">
        <v>0</v>
      </c>
      <c r="E5" s="2" t="s">
        <v>31</v>
      </c>
      <c r="F5" s="2">
        <v>7426</v>
      </c>
      <c r="G5" s="2">
        <v>942</v>
      </c>
      <c r="H5" s="2">
        <v>8</v>
      </c>
      <c r="I5" s="2">
        <v>19.399999999999999</v>
      </c>
      <c r="J5" s="2">
        <v>8</v>
      </c>
      <c r="K5" s="2" t="s">
        <v>32</v>
      </c>
      <c r="L5" s="2">
        <v>25</v>
      </c>
      <c r="N5" s="5">
        <f t="shared" si="0"/>
        <v>26</v>
      </c>
      <c r="O5" s="5">
        <f>+G5-G4</f>
        <v>16</v>
      </c>
      <c r="Q5" s="13" t="s">
        <v>33</v>
      </c>
      <c r="R5">
        <f>+MODE(H47:H77)</f>
        <v>4</v>
      </c>
      <c r="T5" s="15"/>
      <c r="U5" s="16">
        <f>+AVERAGE(H47:H77)</f>
        <v>6.9444444444444446</v>
      </c>
    </row>
    <row r="6" spans="1:21">
      <c r="A6" s="19">
        <v>44526</v>
      </c>
      <c r="B6" s="3"/>
      <c r="C6" s="2">
        <v>0.8</v>
      </c>
      <c r="D6" s="2">
        <v>0</v>
      </c>
      <c r="E6" s="1" t="s">
        <v>34</v>
      </c>
      <c r="F6" s="2">
        <v>7450</v>
      </c>
      <c r="G6" s="2">
        <v>960</v>
      </c>
      <c r="H6" s="2">
        <v>5</v>
      </c>
      <c r="I6" s="2">
        <v>19</v>
      </c>
      <c r="J6" s="1">
        <v>7</v>
      </c>
      <c r="K6" s="2" t="s">
        <v>9</v>
      </c>
      <c r="L6" s="2">
        <v>20</v>
      </c>
      <c r="N6" s="5">
        <f t="shared" si="0"/>
        <v>24</v>
      </c>
      <c r="O6" s="5">
        <f>+G6-G5</f>
        <v>18</v>
      </c>
      <c r="Q6" s="9" t="s">
        <v>35</v>
      </c>
      <c r="R6"/>
      <c r="T6" s="17"/>
      <c r="U6" s="16"/>
    </row>
    <row r="7" spans="1:21">
      <c r="A7" s="20">
        <v>44527</v>
      </c>
      <c r="B7" s="21"/>
      <c r="C7" s="2">
        <v>0.8</v>
      </c>
      <c r="D7" s="2">
        <v>0</v>
      </c>
      <c r="E7" s="2" t="s">
        <v>36</v>
      </c>
      <c r="F7" s="2">
        <v>7473</v>
      </c>
      <c r="G7" s="2">
        <v>977</v>
      </c>
      <c r="H7" s="2">
        <v>7</v>
      </c>
      <c r="I7" s="2">
        <v>17.899999999999999</v>
      </c>
      <c r="J7" s="2">
        <v>7</v>
      </c>
      <c r="K7" s="2" t="s">
        <v>37</v>
      </c>
      <c r="L7" s="2">
        <v>55</v>
      </c>
      <c r="N7" s="5">
        <f t="shared" si="0"/>
        <v>23</v>
      </c>
      <c r="O7" s="5">
        <f>+G7-G6</f>
        <v>17</v>
      </c>
      <c r="Q7" s="9" t="s">
        <v>38</v>
      </c>
      <c r="R7"/>
      <c r="T7" s="17"/>
      <c r="U7" s="16"/>
    </row>
    <row r="8" spans="1:21">
      <c r="A8" s="22"/>
      <c r="B8" s="2"/>
      <c r="C8" s="23">
        <v>0.9</v>
      </c>
      <c r="D8" s="2">
        <v>0</v>
      </c>
      <c r="E8" s="2" t="s">
        <v>39</v>
      </c>
      <c r="F8" s="24" t="s">
        <v>40</v>
      </c>
      <c r="G8" s="25"/>
      <c r="H8" s="25"/>
      <c r="I8" s="26"/>
      <c r="J8" s="2"/>
      <c r="K8" s="2"/>
      <c r="L8" s="2"/>
      <c r="N8" s="5"/>
      <c r="O8" s="5"/>
      <c r="Q8" s="9" t="s">
        <v>41</v>
      </c>
      <c r="R8"/>
      <c r="T8" s="27"/>
      <c r="U8" s="16"/>
    </row>
    <row r="9" spans="1:21">
      <c r="A9" s="22"/>
      <c r="B9" s="2"/>
      <c r="C9" s="2">
        <v>1.1000000000000001</v>
      </c>
      <c r="D9" s="2">
        <v>0</v>
      </c>
      <c r="E9" s="2" t="s">
        <v>42</v>
      </c>
      <c r="F9" s="2">
        <v>7480</v>
      </c>
      <c r="G9" s="2">
        <v>981</v>
      </c>
      <c r="H9" s="2">
        <v>6</v>
      </c>
      <c r="I9" s="2">
        <v>17.899999999999999</v>
      </c>
      <c r="J9" s="28" t="s">
        <v>43</v>
      </c>
      <c r="K9" s="29"/>
      <c r="L9" s="30"/>
      <c r="N9" s="5"/>
      <c r="O9" s="5"/>
      <c r="Q9" s="9" t="s">
        <v>44</v>
      </c>
      <c r="R9"/>
      <c r="T9" s="15"/>
      <c r="U9" s="16"/>
    </row>
    <row r="10" spans="1:21">
      <c r="A10" s="22"/>
      <c r="B10" s="2"/>
      <c r="C10" s="2">
        <v>1.5</v>
      </c>
      <c r="D10" s="2">
        <v>0</v>
      </c>
      <c r="E10" s="2" t="s">
        <v>45</v>
      </c>
      <c r="F10" s="2">
        <v>7483</v>
      </c>
      <c r="G10" s="2">
        <v>983</v>
      </c>
      <c r="H10" s="2">
        <v>7</v>
      </c>
      <c r="I10" s="2">
        <v>18</v>
      </c>
      <c r="J10" s="2">
        <v>6</v>
      </c>
      <c r="K10" s="2" t="s">
        <v>32</v>
      </c>
      <c r="L10" s="2">
        <v>50</v>
      </c>
      <c r="N10" s="5">
        <f t="shared" si="0"/>
        <v>3</v>
      </c>
      <c r="O10" s="5">
        <f>+G10-G9</f>
        <v>2</v>
      </c>
      <c r="T10" s="17"/>
      <c r="U10" s="31"/>
    </row>
    <row r="11" spans="1:21">
      <c r="A11" s="22"/>
      <c r="B11" s="32"/>
      <c r="C11" s="2"/>
      <c r="D11" s="2">
        <v>0</v>
      </c>
      <c r="E11" s="2" t="s">
        <v>46</v>
      </c>
      <c r="F11" s="2">
        <v>7499</v>
      </c>
      <c r="G11" s="2">
        <v>998</v>
      </c>
      <c r="H11" s="2">
        <v>6</v>
      </c>
      <c r="I11" s="2">
        <v>18.8</v>
      </c>
      <c r="J11" s="2">
        <v>6</v>
      </c>
      <c r="K11" s="2" t="s">
        <v>32</v>
      </c>
      <c r="L11" s="2">
        <v>35</v>
      </c>
      <c r="N11" s="5">
        <f t="shared" si="0"/>
        <v>16</v>
      </c>
      <c r="O11" s="5">
        <f>+G11-G10</f>
        <v>15</v>
      </c>
      <c r="T11" s="15"/>
      <c r="U11" s="31"/>
    </row>
    <row r="12" spans="1:21" ht="18.75">
      <c r="A12" s="20">
        <v>44528</v>
      </c>
      <c r="B12" s="3"/>
      <c r="C12" s="3"/>
      <c r="D12" s="2">
        <v>0</v>
      </c>
      <c r="E12" s="1" t="s">
        <v>36</v>
      </c>
      <c r="F12" s="2">
        <v>7517</v>
      </c>
      <c r="G12" s="2">
        <v>1015</v>
      </c>
      <c r="H12" s="2">
        <v>6</v>
      </c>
      <c r="I12" s="2">
        <v>18.600000000000001</v>
      </c>
      <c r="J12" s="1">
        <v>5</v>
      </c>
      <c r="K12" s="2" t="s">
        <v>32</v>
      </c>
      <c r="L12" s="2">
        <v>30</v>
      </c>
      <c r="N12" s="5">
        <f t="shared" si="0"/>
        <v>18</v>
      </c>
      <c r="O12" s="5">
        <f>+G12-G11</f>
        <v>17</v>
      </c>
      <c r="R12" s="33"/>
      <c r="T12" s="17"/>
      <c r="U12" s="31"/>
    </row>
    <row r="13" spans="1:21">
      <c r="A13" s="34">
        <v>44529</v>
      </c>
      <c r="B13" s="14"/>
      <c r="C13" s="2"/>
      <c r="D13" s="2">
        <v>0</v>
      </c>
      <c r="E13" s="2" t="s">
        <v>5</v>
      </c>
      <c r="F13" s="2">
        <v>7564</v>
      </c>
      <c r="G13" s="2">
        <v>1053</v>
      </c>
      <c r="H13" s="2">
        <v>5</v>
      </c>
      <c r="I13" s="2">
        <v>19.600000000000001</v>
      </c>
      <c r="J13" s="35">
        <v>5</v>
      </c>
      <c r="K13" s="35" t="s">
        <v>37</v>
      </c>
      <c r="L13" s="35">
        <v>20</v>
      </c>
      <c r="N13" s="5">
        <f t="shared" si="0"/>
        <v>47</v>
      </c>
      <c r="O13" s="5">
        <f>+G13-G12</f>
        <v>38</v>
      </c>
      <c r="T13" s="36"/>
      <c r="U13" s="31"/>
    </row>
    <row r="14" spans="1:21">
      <c r="A14" s="34">
        <v>44530</v>
      </c>
      <c r="B14" s="2">
        <v>36</v>
      </c>
      <c r="C14" s="2">
        <v>1</v>
      </c>
      <c r="D14" s="2">
        <v>0</v>
      </c>
      <c r="E14" s="2" t="s">
        <v>39</v>
      </c>
      <c r="F14" s="24" t="s">
        <v>47</v>
      </c>
      <c r="G14" s="25"/>
      <c r="H14" s="25"/>
      <c r="I14" s="26"/>
      <c r="J14" s="2"/>
      <c r="K14" s="2"/>
      <c r="L14" s="2"/>
      <c r="N14" s="5"/>
      <c r="O14" s="5"/>
      <c r="T14" s="17"/>
      <c r="U14" s="31"/>
    </row>
    <row r="15" spans="1:21">
      <c r="A15" s="37">
        <v>44530</v>
      </c>
      <c r="B15" s="38">
        <v>35</v>
      </c>
      <c r="C15" s="38">
        <v>0.9</v>
      </c>
      <c r="D15" s="39">
        <v>0</v>
      </c>
      <c r="E15" s="38" t="s">
        <v>36</v>
      </c>
      <c r="F15" s="38">
        <v>7591</v>
      </c>
      <c r="G15" s="38">
        <v>1074</v>
      </c>
      <c r="H15" s="38">
        <v>8</v>
      </c>
      <c r="I15" s="2">
        <v>19.2</v>
      </c>
      <c r="J15" s="1">
        <v>9</v>
      </c>
      <c r="K15" s="1" t="s">
        <v>9</v>
      </c>
      <c r="L15" s="1">
        <v>20</v>
      </c>
      <c r="N15" s="5">
        <f>+F15-F13</f>
        <v>27</v>
      </c>
      <c r="O15" s="5">
        <f>+G15-G13</f>
        <v>21</v>
      </c>
      <c r="T15" s="17"/>
      <c r="U15" s="31"/>
    </row>
    <row r="16" spans="1:21">
      <c r="A16" s="37">
        <v>44531</v>
      </c>
      <c r="B16" s="38">
        <v>35</v>
      </c>
      <c r="C16" s="38">
        <v>0.8</v>
      </c>
      <c r="D16" s="38">
        <v>0</v>
      </c>
      <c r="E16" s="38" t="s">
        <v>36</v>
      </c>
      <c r="F16" s="38">
        <v>7615</v>
      </c>
      <c r="G16" s="38">
        <v>1091</v>
      </c>
      <c r="H16" s="38">
        <v>9</v>
      </c>
      <c r="I16" s="2">
        <v>19.3</v>
      </c>
      <c r="J16" s="1">
        <v>10</v>
      </c>
      <c r="K16" s="1" t="s">
        <v>9</v>
      </c>
      <c r="L16" s="1">
        <v>35</v>
      </c>
      <c r="N16" s="5">
        <f t="shared" ref="N16:N17" si="1">+F16-F15</f>
        <v>24</v>
      </c>
      <c r="O16" s="5">
        <f>+G16-G15</f>
        <v>17</v>
      </c>
      <c r="T16" s="15"/>
      <c r="U16" s="31"/>
    </row>
    <row r="17" spans="1:21">
      <c r="A17" s="37">
        <v>44532</v>
      </c>
      <c r="B17" s="38">
        <v>33</v>
      </c>
      <c r="C17" s="38">
        <v>0.8</v>
      </c>
      <c r="D17" s="38">
        <v>0</v>
      </c>
      <c r="E17" s="38" t="s">
        <v>3</v>
      </c>
      <c r="F17" s="38">
        <v>7641</v>
      </c>
      <c r="G17" s="38">
        <v>1108</v>
      </c>
      <c r="H17" s="38">
        <v>6</v>
      </c>
      <c r="I17" s="2">
        <v>18.5</v>
      </c>
      <c r="J17" s="1">
        <v>7</v>
      </c>
      <c r="K17" s="1" t="s">
        <v>48</v>
      </c>
      <c r="L17" s="1">
        <v>20</v>
      </c>
      <c r="N17" s="5">
        <f t="shared" si="1"/>
        <v>26</v>
      </c>
      <c r="O17" s="5">
        <f>+G17-G16</f>
        <v>17</v>
      </c>
      <c r="P17" s="40" t="s">
        <v>49</v>
      </c>
      <c r="R17" s="41"/>
      <c r="T17" s="17"/>
      <c r="U17" s="31"/>
    </row>
    <row r="18" spans="1:21">
      <c r="A18" s="37">
        <v>44533</v>
      </c>
      <c r="B18" s="38">
        <v>35</v>
      </c>
      <c r="C18" s="42" t="s">
        <v>50</v>
      </c>
      <c r="D18" s="38"/>
      <c r="E18" s="38" t="s">
        <v>36</v>
      </c>
      <c r="F18" s="38">
        <v>7673</v>
      </c>
      <c r="G18" s="38">
        <v>1130</v>
      </c>
      <c r="H18" s="38">
        <v>9</v>
      </c>
      <c r="I18" s="2">
        <v>19.2</v>
      </c>
      <c r="J18" s="1">
        <v>10</v>
      </c>
      <c r="K18" s="1" t="s">
        <v>9</v>
      </c>
      <c r="L18" s="1">
        <v>25</v>
      </c>
      <c r="N18" s="5">
        <f>+F18-F17</f>
        <v>32</v>
      </c>
      <c r="O18" s="5">
        <f>+G18-G17</f>
        <v>22</v>
      </c>
    </row>
    <row r="19" spans="1:21">
      <c r="A19" s="37">
        <v>44534</v>
      </c>
      <c r="B19" s="38">
        <v>34</v>
      </c>
      <c r="C19" s="38">
        <v>0.8</v>
      </c>
      <c r="D19" s="38">
        <v>0</v>
      </c>
      <c r="E19" s="38" t="s">
        <v>3</v>
      </c>
      <c r="F19" s="38">
        <v>7695</v>
      </c>
      <c r="G19" s="38">
        <v>1145</v>
      </c>
      <c r="H19" s="38">
        <v>10</v>
      </c>
      <c r="I19" s="2">
        <v>19.5</v>
      </c>
      <c r="J19" s="1"/>
      <c r="K19" s="1"/>
      <c r="L19" s="1"/>
      <c r="N19" s="5">
        <f t="shared" ref="N19:N24" si="2">+F19-F18</f>
        <v>22</v>
      </c>
      <c r="O19" s="5">
        <f>+G19-G18</f>
        <v>15</v>
      </c>
    </row>
    <row r="20" spans="1:21">
      <c r="A20" s="37">
        <v>44535</v>
      </c>
      <c r="B20" s="38">
        <v>34</v>
      </c>
      <c r="C20" s="38">
        <v>0.8</v>
      </c>
      <c r="D20" s="38">
        <v>0</v>
      </c>
      <c r="E20" s="38" t="s">
        <v>36</v>
      </c>
      <c r="F20" s="38">
        <v>7733</v>
      </c>
      <c r="G20" s="38">
        <v>1168</v>
      </c>
      <c r="H20" s="38">
        <v>7</v>
      </c>
      <c r="I20" s="2">
        <v>18.8</v>
      </c>
      <c r="J20" s="1">
        <v>8</v>
      </c>
      <c r="K20" s="1" t="s">
        <v>48</v>
      </c>
      <c r="L20" s="1">
        <v>40</v>
      </c>
      <c r="N20" s="5">
        <f t="shared" si="2"/>
        <v>38</v>
      </c>
      <c r="O20" s="5">
        <f>+G20-G19</f>
        <v>23</v>
      </c>
    </row>
    <row r="21" spans="1:21">
      <c r="A21" s="37">
        <v>44536</v>
      </c>
      <c r="B21" s="38">
        <v>37</v>
      </c>
      <c r="C21" s="38">
        <v>1</v>
      </c>
      <c r="D21" s="38">
        <v>0</v>
      </c>
      <c r="E21" s="38" t="s">
        <v>5</v>
      </c>
      <c r="F21" s="38">
        <v>7765</v>
      </c>
      <c r="G21" s="38">
        <v>1191</v>
      </c>
      <c r="H21" s="38">
        <v>6</v>
      </c>
      <c r="I21" s="2">
        <v>19</v>
      </c>
      <c r="J21" s="1">
        <v>7</v>
      </c>
      <c r="K21" s="1" t="s">
        <v>51</v>
      </c>
      <c r="L21" s="1">
        <v>20</v>
      </c>
      <c r="N21" s="5">
        <f t="shared" si="2"/>
        <v>32</v>
      </c>
      <c r="O21" s="5">
        <f>+G21-G20</f>
        <v>23</v>
      </c>
    </row>
    <row r="22" spans="1:21">
      <c r="A22" s="37">
        <v>44537</v>
      </c>
      <c r="B22" s="38">
        <v>38</v>
      </c>
      <c r="C22" s="38">
        <v>1</v>
      </c>
      <c r="D22" s="38">
        <v>0</v>
      </c>
      <c r="E22" s="38" t="s">
        <v>36</v>
      </c>
      <c r="F22" s="38">
        <v>7798</v>
      </c>
      <c r="G22" s="38">
        <v>1214</v>
      </c>
      <c r="H22" s="38">
        <v>7</v>
      </c>
      <c r="I22" s="2">
        <v>19.2</v>
      </c>
      <c r="J22" s="1">
        <v>9</v>
      </c>
      <c r="K22" s="1" t="s">
        <v>6</v>
      </c>
      <c r="L22" s="1">
        <v>30</v>
      </c>
      <c r="N22" s="5">
        <f t="shared" si="2"/>
        <v>33</v>
      </c>
      <c r="O22" s="5">
        <f>+G22-G21</f>
        <v>23</v>
      </c>
      <c r="R22" s="13"/>
    </row>
    <row r="23" spans="1:21">
      <c r="A23" s="37">
        <v>44538</v>
      </c>
      <c r="B23" s="38">
        <v>39</v>
      </c>
      <c r="C23" s="38">
        <v>1</v>
      </c>
      <c r="D23" s="38">
        <v>0</v>
      </c>
      <c r="E23" s="38" t="s">
        <v>36</v>
      </c>
      <c r="F23" s="38">
        <v>7830</v>
      </c>
      <c r="G23" s="38">
        <v>1239</v>
      </c>
      <c r="H23" s="38">
        <v>3</v>
      </c>
      <c r="I23" s="2">
        <v>19.100000000000001</v>
      </c>
      <c r="J23" s="1">
        <v>4</v>
      </c>
      <c r="K23" s="1" t="s">
        <v>9</v>
      </c>
      <c r="L23" s="1">
        <v>30</v>
      </c>
      <c r="N23" s="5">
        <f t="shared" si="2"/>
        <v>32</v>
      </c>
      <c r="O23" s="5">
        <f>+G23-G22</f>
        <v>25</v>
      </c>
    </row>
    <row r="24" spans="1:21">
      <c r="A24" s="37">
        <v>44539</v>
      </c>
      <c r="B24" s="38">
        <v>40</v>
      </c>
      <c r="C24" s="38">
        <v>1</v>
      </c>
      <c r="D24" s="38">
        <v>0</v>
      </c>
      <c r="E24" s="38" t="s">
        <v>5</v>
      </c>
      <c r="F24" s="38">
        <v>7845</v>
      </c>
      <c r="G24" s="38">
        <v>1268</v>
      </c>
      <c r="H24" s="38">
        <v>4</v>
      </c>
      <c r="I24" s="2">
        <v>19</v>
      </c>
      <c r="J24" s="1">
        <v>5</v>
      </c>
      <c r="K24" s="1" t="s">
        <v>52</v>
      </c>
      <c r="L24" s="1">
        <v>15</v>
      </c>
      <c r="N24" s="5">
        <f t="shared" si="2"/>
        <v>15</v>
      </c>
      <c r="O24" s="5">
        <f>+G24-G23</f>
        <v>29</v>
      </c>
    </row>
    <row r="25" spans="1:21">
      <c r="A25" s="37">
        <v>44540</v>
      </c>
      <c r="B25" s="38">
        <v>36</v>
      </c>
      <c r="C25" s="38">
        <v>1</v>
      </c>
      <c r="D25" s="38">
        <v>1</v>
      </c>
      <c r="E25" s="38" t="s">
        <v>3</v>
      </c>
      <c r="F25" s="38">
        <v>7897</v>
      </c>
      <c r="G25" s="38">
        <v>1291</v>
      </c>
      <c r="H25" s="38">
        <v>7</v>
      </c>
      <c r="I25" s="2">
        <v>19.2</v>
      </c>
      <c r="J25" s="1">
        <v>8</v>
      </c>
      <c r="K25" s="1" t="s">
        <v>9</v>
      </c>
      <c r="L25" s="1">
        <v>35</v>
      </c>
      <c r="N25" s="5">
        <f>+F25-F24</f>
        <v>52</v>
      </c>
      <c r="O25" s="5">
        <f>+G25-G24</f>
        <v>23</v>
      </c>
    </row>
    <row r="26" spans="1:21">
      <c r="A26" s="37">
        <v>44541</v>
      </c>
      <c r="B26" s="38">
        <v>38</v>
      </c>
      <c r="C26" s="38">
        <v>1</v>
      </c>
      <c r="D26" s="38">
        <v>1</v>
      </c>
      <c r="E26" s="38" t="s">
        <v>3</v>
      </c>
      <c r="F26" s="38">
        <v>7926</v>
      </c>
      <c r="G26" s="38">
        <v>1312</v>
      </c>
      <c r="H26" s="38">
        <v>6</v>
      </c>
      <c r="I26" s="2">
        <v>19.2</v>
      </c>
      <c r="J26" s="1">
        <v>7</v>
      </c>
      <c r="K26" s="1" t="s">
        <v>52</v>
      </c>
      <c r="L26" s="1">
        <v>15</v>
      </c>
      <c r="N26" s="5">
        <f>+F26-F25</f>
        <v>29</v>
      </c>
      <c r="O26" s="5">
        <f>+G26-G25</f>
        <v>21</v>
      </c>
    </row>
    <row r="27" spans="1:21">
      <c r="A27" s="37">
        <v>44542</v>
      </c>
      <c r="B27" s="38">
        <v>39</v>
      </c>
      <c r="C27" s="38">
        <v>1</v>
      </c>
      <c r="D27" s="38">
        <v>1</v>
      </c>
      <c r="E27" s="38" t="s">
        <v>36</v>
      </c>
      <c r="F27" s="38">
        <v>7959</v>
      </c>
      <c r="G27" s="38">
        <v>1334</v>
      </c>
      <c r="H27" s="38">
        <v>11</v>
      </c>
      <c r="I27" s="2">
        <v>20.399999999999999</v>
      </c>
      <c r="J27" s="1"/>
      <c r="K27" s="1"/>
      <c r="L27" s="1"/>
      <c r="N27" s="5">
        <f t="shared" ref="N27:N42" si="3">+F27-F26</f>
        <v>33</v>
      </c>
      <c r="O27" s="5">
        <f>+G27-G26</f>
        <v>22</v>
      </c>
    </row>
    <row r="28" spans="1:21">
      <c r="A28" s="37">
        <v>44543</v>
      </c>
      <c r="B28" s="38">
        <v>39</v>
      </c>
      <c r="C28" s="38">
        <v>1</v>
      </c>
      <c r="D28" s="38">
        <v>1</v>
      </c>
      <c r="E28" s="38" t="s">
        <v>53</v>
      </c>
      <c r="F28" s="38">
        <v>7990</v>
      </c>
      <c r="G28" s="38">
        <v>1355</v>
      </c>
      <c r="H28" s="38">
        <v>10</v>
      </c>
      <c r="I28" s="2">
        <v>21</v>
      </c>
      <c r="J28" s="1">
        <v>10</v>
      </c>
      <c r="K28" s="1" t="s">
        <v>6</v>
      </c>
      <c r="L28" s="1">
        <v>15</v>
      </c>
      <c r="N28" s="5">
        <f t="shared" si="3"/>
        <v>31</v>
      </c>
      <c r="O28" s="5">
        <f>+G28-G27</f>
        <v>21</v>
      </c>
      <c r="P28" t="s">
        <v>54</v>
      </c>
    </row>
    <row r="29" spans="1:21">
      <c r="A29" s="37">
        <v>44544</v>
      </c>
      <c r="B29" s="38">
        <v>39</v>
      </c>
      <c r="C29" s="38">
        <v>1</v>
      </c>
      <c r="D29" s="38">
        <v>0</v>
      </c>
      <c r="E29" s="38" t="s">
        <v>55</v>
      </c>
      <c r="F29" s="38">
        <v>8016</v>
      </c>
      <c r="G29" s="38">
        <v>1374</v>
      </c>
      <c r="H29" s="38">
        <v>9</v>
      </c>
      <c r="I29" s="38">
        <v>21</v>
      </c>
      <c r="J29" s="1">
        <v>10</v>
      </c>
      <c r="K29" s="1" t="s">
        <v>56</v>
      </c>
      <c r="L29" s="1">
        <v>15</v>
      </c>
      <c r="N29" s="5">
        <f t="shared" si="3"/>
        <v>26</v>
      </c>
      <c r="O29" s="5">
        <f>+G29-G28</f>
        <v>19</v>
      </c>
    </row>
    <row r="30" spans="1:21">
      <c r="A30" s="37">
        <v>44545</v>
      </c>
      <c r="B30" s="38">
        <v>39</v>
      </c>
      <c r="C30" s="38">
        <v>1</v>
      </c>
      <c r="D30" s="38">
        <v>0</v>
      </c>
      <c r="E30" s="38" t="s">
        <v>55</v>
      </c>
      <c r="F30" s="38">
        <v>8042</v>
      </c>
      <c r="G30" s="38">
        <v>1392</v>
      </c>
      <c r="H30" s="38">
        <v>9</v>
      </c>
      <c r="I30" s="38">
        <v>21</v>
      </c>
      <c r="J30" s="1">
        <v>8</v>
      </c>
      <c r="K30" s="1" t="s">
        <v>4</v>
      </c>
      <c r="L30" s="1">
        <v>10</v>
      </c>
      <c r="N30" s="5">
        <f t="shared" si="3"/>
        <v>26</v>
      </c>
      <c r="O30" s="5">
        <f>+G30-G29</f>
        <v>18</v>
      </c>
    </row>
    <row r="31" spans="1:21">
      <c r="A31" s="37">
        <v>44546</v>
      </c>
      <c r="B31" s="38">
        <v>38</v>
      </c>
      <c r="C31" s="38">
        <v>1</v>
      </c>
      <c r="D31" s="38">
        <v>0</v>
      </c>
      <c r="E31" s="38" t="s">
        <v>3</v>
      </c>
      <c r="F31" s="38">
        <v>8072</v>
      </c>
      <c r="G31" s="38">
        <v>1413</v>
      </c>
      <c r="H31" s="38">
        <v>5</v>
      </c>
      <c r="I31" s="38">
        <v>20.7</v>
      </c>
      <c r="J31" s="1">
        <v>5</v>
      </c>
      <c r="K31" s="1" t="s">
        <v>4</v>
      </c>
      <c r="L31" s="1">
        <v>20</v>
      </c>
      <c r="N31" s="5">
        <f t="shared" si="3"/>
        <v>30</v>
      </c>
      <c r="O31" s="5">
        <f>+G31-G30</f>
        <v>21</v>
      </c>
      <c r="P31" t="s">
        <v>57</v>
      </c>
    </row>
    <row r="32" spans="1:21">
      <c r="A32" s="37">
        <v>44547</v>
      </c>
      <c r="B32" s="43">
        <v>37</v>
      </c>
      <c r="C32" s="43">
        <v>1</v>
      </c>
      <c r="D32" s="43">
        <v>0</v>
      </c>
      <c r="E32" s="43" t="s">
        <v>3</v>
      </c>
      <c r="F32" s="43">
        <v>8101</v>
      </c>
      <c r="G32" s="43">
        <v>1434</v>
      </c>
      <c r="H32" s="43">
        <v>5</v>
      </c>
      <c r="I32" s="43">
        <v>19.8</v>
      </c>
      <c r="J32" s="1">
        <v>6</v>
      </c>
      <c r="K32" s="1" t="s">
        <v>4</v>
      </c>
      <c r="L32" s="1">
        <v>20</v>
      </c>
      <c r="N32" s="5">
        <f t="shared" si="3"/>
        <v>29</v>
      </c>
      <c r="O32" s="5">
        <f>+G32-G31</f>
        <v>21</v>
      </c>
    </row>
    <row r="33" spans="1:15">
      <c r="A33" s="19">
        <v>44548</v>
      </c>
      <c r="B33" s="43">
        <v>38</v>
      </c>
      <c r="C33" s="43">
        <v>1</v>
      </c>
      <c r="D33" s="43">
        <v>0</v>
      </c>
      <c r="E33" s="43" t="s">
        <v>58</v>
      </c>
      <c r="F33" s="43">
        <v>8132</v>
      </c>
      <c r="G33" s="43">
        <v>1456</v>
      </c>
      <c r="H33" s="43">
        <v>5</v>
      </c>
      <c r="I33" s="43">
        <v>20</v>
      </c>
      <c r="J33" s="1">
        <v>5</v>
      </c>
      <c r="K33" s="1" t="s">
        <v>4</v>
      </c>
      <c r="L33" s="44">
        <v>20</v>
      </c>
      <c r="N33" s="5">
        <f t="shared" si="3"/>
        <v>31</v>
      </c>
      <c r="O33" s="5">
        <f>+G33-G32</f>
        <v>22</v>
      </c>
    </row>
    <row r="34" spans="1:15">
      <c r="A34" s="19">
        <v>44549</v>
      </c>
      <c r="B34" s="43">
        <v>38</v>
      </c>
      <c r="C34" s="43">
        <v>1</v>
      </c>
      <c r="D34" s="43">
        <v>0</v>
      </c>
      <c r="E34" s="43" t="s">
        <v>3</v>
      </c>
      <c r="F34" s="43">
        <v>8161</v>
      </c>
      <c r="G34" s="43">
        <v>1479</v>
      </c>
      <c r="H34" s="43">
        <v>6</v>
      </c>
      <c r="I34" s="43">
        <v>19.7</v>
      </c>
      <c r="J34" s="1">
        <v>6</v>
      </c>
      <c r="K34" s="1" t="s">
        <v>4</v>
      </c>
      <c r="L34" s="44">
        <v>25</v>
      </c>
      <c r="N34" s="5">
        <f t="shared" si="3"/>
        <v>29</v>
      </c>
      <c r="O34" s="5">
        <f>+G34-G33</f>
        <v>23</v>
      </c>
    </row>
    <row r="35" spans="1:15">
      <c r="A35" s="19">
        <v>44550</v>
      </c>
      <c r="B35" s="43">
        <v>37</v>
      </c>
      <c r="C35" s="43">
        <v>1</v>
      </c>
      <c r="D35" s="43">
        <v>0</v>
      </c>
      <c r="E35" s="43" t="s">
        <v>55</v>
      </c>
      <c r="F35" s="43">
        <v>8194</v>
      </c>
      <c r="G35" s="43">
        <v>1503</v>
      </c>
      <c r="H35" s="43">
        <v>6</v>
      </c>
      <c r="I35" s="43">
        <v>19.600000000000001</v>
      </c>
      <c r="J35" s="1">
        <v>5</v>
      </c>
      <c r="K35" s="1" t="s">
        <v>4</v>
      </c>
      <c r="L35" s="44">
        <v>25</v>
      </c>
      <c r="N35" s="5">
        <f t="shared" si="3"/>
        <v>33</v>
      </c>
      <c r="O35" s="5">
        <f>+G35-G34</f>
        <v>24</v>
      </c>
    </row>
    <row r="36" spans="1:15">
      <c r="A36" s="19">
        <v>44551</v>
      </c>
      <c r="B36" s="43">
        <v>40</v>
      </c>
      <c r="C36" s="43">
        <v>1</v>
      </c>
      <c r="D36" s="43">
        <v>1</v>
      </c>
      <c r="E36" s="43">
        <v>7</v>
      </c>
      <c r="F36" s="43">
        <v>8228</v>
      </c>
      <c r="G36" s="43">
        <v>1530</v>
      </c>
      <c r="H36" s="43">
        <v>1</v>
      </c>
      <c r="I36" s="43">
        <v>19.3</v>
      </c>
      <c r="J36" s="1">
        <v>1</v>
      </c>
      <c r="K36" s="1" t="s">
        <v>4</v>
      </c>
      <c r="L36" s="44">
        <v>20</v>
      </c>
      <c r="N36" s="5">
        <f t="shared" si="3"/>
        <v>34</v>
      </c>
      <c r="O36" s="5">
        <f>+G36-G35</f>
        <v>27</v>
      </c>
    </row>
    <row r="37" spans="1:15">
      <c r="A37" s="19">
        <v>44552</v>
      </c>
      <c r="B37" s="43">
        <v>42</v>
      </c>
      <c r="C37" s="43">
        <v>1</v>
      </c>
      <c r="D37" s="43" t="s">
        <v>59</v>
      </c>
      <c r="E37" s="4">
        <v>7</v>
      </c>
      <c r="F37" s="43">
        <v>8272</v>
      </c>
      <c r="G37" s="43">
        <v>1564</v>
      </c>
      <c r="H37" s="43">
        <v>1</v>
      </c>
      <c r="I37" s="43">
        <v>19</v>
      </c>
      <c r="J37" s="1">
        <v>1</v>
      </c>
      <c r="K37" s="1" t="s">
        <v>60</v>
      </c>
      <c r="L37" s="44">
        <v>15</v>
      </c>
      <c r="N37" s="5">
        <f t="shared" si="3"/>
        <v>44</v>
      </c>
      <c r="O37" s="5">
        <f>+G37-G36</f>
        <v>34</v>
      </c>
    </row>
    <row r="38" spans="1:15">
      <c r="A38" s="19">
        <v>44553</v>
      </c>
      <c r="B38" s="43">
        <v>38</v>
      </c>
      <c r="C38" s="43">
        <v>1</v>
      </c>
      <c r="D38" s="43">
        <v>1.1000000000000001</v>
      </c>
      <c r="E38" s="4">
        <v>7</v>
      </c>
      <c r="F38" s="43">
        <v>8304</v>
      </c>
      <c r="G38" s="43">
        <v>1591</v>
      </c>
      <c r="H38" s="43">
        <v>6</v>
      </c>
      <c r="I38" s="43">
        <v>19.3</v>
      </c>
      <c r="J38" s="1">
        <v>6</v>
      </c>
      <c r="K38" s="1" t="s">
        <v>7</v>
      </c>
      <c r="L38" s="44">
        <v>20</v>
      </c>
      <c r="N38" s="5">
        <f t="shared" si="3"/>
        <v>32</v>
      </c>
      <c r="O38" s="5">
        <f>+G38-G37</f>
        <v>27</v>
      </c>
    </row>
    <row r="39" spans="1:15">
      <c r="A39" s="19">
        <v>44554</v>
      </c>
      <c r="B39" s="43">
        <v>37</v>
      </c>
      <c r="C39" s="43">
        <v>1</v>
      </c>
      <c r="D39" s="43">
        <v>1.1000000000000001</v>
      </c>
      <c r="E39" s="4" t="s">
        <v>55</v>
      </c>
      <c r="F39" s="43">
        <v>8331</v>
      </c>
      <c r="G39" s="43">
        <v>1610</v>
      </c>
      <c r="H39" s="43">
        <v>8</v>
      </c>
      <c r="I39" s="43">
        <v>20</v>
      </c>
      <c r="J39" s="1">
        <v>10</v>
      </c>
      <c r="K39" s="1" t="s">
        <v>60</v>
      </c>
      <c r="L39" s="44">
        <v>25</v>
      </c>
      <c r="N39" s="5">
        <f t="shared" si="3"/>
        <v>27</v>
      </c>
      <c r="O39" s="5">
        <f>+G39-G38</f>
        <v>19</v>
      </c>
    </row>
    <row r="40" spans="1:15">
      <c r="A40" s="19">
        <v>44555</v>
      </c>
      <c r="B40" s="43">
        <v>39</v>
      </c>
      <c r="C40" s="43"/>
      <c r="D40" s="43"/>
      <c r="E40" s="4" t="s">
        <v>55</v>
      </c>
      <c r="F40" s="43">
        <v>8362</v>
      </c>
      <c r="G40" s="43">
        <v>1629</v>
      </c>
      <c r="H40" s="43">
        <v>6</v>
      </c>
      <c r="I40" s="43">
        <v>20.399999999999999</v>
      </c>
      <c r="J40" s="1"/>
      <c r="K40" s="1"/>
      <c r="L40" s="44"/>
      <c r="N40" s="5">
        <f t="shared" si="3"/>
        <v>31</v>
      </c>
      <c r="O40" s="5">
        <f>+G40-G39</f>
        <v>19</v>
      </c>
    </row>
    <row r="41" spans="1:15">
      <c r="A41" s="19">
        <v>44556</v>
      </c>
      <c r="B41" s="1">
        <v>33</v>
      </c>
      <c r="C41" s="1"/>
      <c r="D41" s="1"/>
      <c r="E41" s="4" t="s">
        <v>55</v>
      </c>
      <c r="F41" s="1">
        <v>8388</v>
      </c>
      <c r="G41" s="1">
        <v>1645</v>
      </c>
      <c r="H41" s="1">
        <v>8</v>
      </c>
      <c r="I41" s="1">
        <v>20.399999999999999</v>
      </c>
      <c r="J41" s="1"/>
      <c r="K41" s="1"/>
      <c r="L41" s="1"/>
      <c r="N41" s="5">
        <f t="shared" si="3"/>
        <v>26</v>
      </c>
      <c r="O41" s="5">
        <f>+G41-G40</f>
        <v>16</v>
      </c>
    </row>
    <row r="42" spans="1:15">
      <c r="A42" s="19">
        <v>44557</v>
      </c>
      <c r="B42" s="1">
        <v>39</v>
      </c>
      <c r="C42" s="1"/>
      <c r="D42" s="1"/>
      <c r="E42" s="4" t="s">
        <v>55</v>
      </c>
      <c r="F42" s="1">
        <v>8423</v>
      </c>
      <c r="G42" s="1">
        <v>1667</v>
      </c>
      <c r="H42" s="1">
        <v>10</v>
      </c>
      <c r="I42" s="1">
        <v>20.399999999999999</v>
      </c>
      <c r="J42" s="1"/>
      <c r="K42" s="1"/>
      <c r="L42" s="1"/>
      <c r="N42" s="5">
        <f t="shared" si="3"/>
        <v>35</v>
      </c>
      <c r="O42" s="5">
        <f>+G42-G41</f>
        <v>22</v>
      </c>
    </row>
    <row r="43" spans="1:15">
      <c r="A43" s="19">
        <v>44558</v>
      </c>
      <c r="B43" s="1">
        <v>33</v>
      </c>
      <c r="C43" s="1"/>
      <c r="D43" s="1"/>
      <c r="E43" s="4" t="s">
        <v>55</v>
      </c>
      <c r="F43" s="1">
        <v>8448</v>
      </c>
      <c r="G43" s="1">
        <v>1682</v>
      </c>
      <c r="H43" s="1">
        <v>11</v>
      </c>
      <c r="I43" s="1">
        <v>20.6</v>
      </c>
      <c r="J43" s="1">
        <v>11</v>
      </c>
      <c r="K43" s="1" t="s">
        <v>9</v>
      </c>
      <c r="L43" s="1">
        <v>40</v>
      </c>
      <c r="N43" s="5">
        <f t="shared" ref="N43:N54" si="4">+F43-F42</f>
        <v>25</v>
      </c>
      <c r="O43" s="5">
        <f>+G43-G42</f>
        <v>15</v>
      </c>
    </row>
    <row r="44" spans="1:15">
      <c r="A44" s="19">
        <v>44559</v>
      </c>
      <c r="B44" s="1">
        <v>34</v>
      </c>
      <c r="C44" s="1"/>
      <c r="D44" s="1"/>
      <c r="E44" s="4" t="s">
        <v>3</v>
      </c>
      <c r="F44" s="1">
        <v>8472</v>
      </c>
      <c r="G44" s="1">
        <v>1695</v>
      </c>
      <c r="H44" s="1">
        <v>14</v>
      </c>
      <c r="I44" s="1">
        <v>19.600000000000001</v>
      </c>
      <c r="J44" s="1">
        <v>14</v>
      </c>
      <c r="K44" s="1" t="s">
        <v>61</v>
      </c>
      <c r="L44" s="1">
        <v>35</v>
      </c>
      <c r="N44" s="5">
        <f t="shared" si="4"/>
        <v>24</v>
      </c>
      <c r="O44" s="5">
        <f>+G44-G43</f>
        <v>13</v>
      </c>
    </row>
    <row r="45" spans="1:15">
      <c r="A45" s="19">
        <v>44560</v>
      </c>
      <c r="B45" s="1">
        <v>35</v>
      </c>
      <c r="C45" s="1"/>
      <c r="D45" s="1"/>
      <c r="E45" s="4" t="s">
        <v>55</v>
      </c>
      <c r="F45" s="1">
        <v>8491</v>
      </c>
      <c r="G45" s="1">
        <v>1706</v>
      </c>
      <c r="H45" s="1">
        <v>13</v>
      </c>
      <c r="I45" s="1">
        <v>20.7</v>
      </c>
      <c r="J45" s="1">
        <v>14</v>
      </c>
      <c r="K45" s="1" t="s">
        <v>7</v>
      </c>
      <c r="L45" s="1">
        <v>35</v>
      </c>
      <c r="N45" s="5">
        <f t="shared" si="4"/>
        <v>19</v>
      </c>
      <c r="O45" s="5">
        <f>+G45-G44</f>
        <v>11</v>
      </c>
    </row>
    <row r="46" spans="1:15">
      <c r="A46" s="19">
        <v>44561</v>
      </c>
      <c r="B46" s="1">
        <v>35</v>
      </c>
      <c r="C46" s="1"/>
      <c r="D46" s="1"/>
      <c r="E46" s="4" t="s">
        <v>55</v>
      </c>
      <c r="F46" s="1">
        <v>8516</v>
      </c>
      <c r="G46" s="1">
        <v>1720</v>
      </c>
      <c r="H46" s="1">
        <v>13</v>
      </c>
      <c r="I46" s="1">
        <v>20.8</v>
      </c>
      <c r="J46" s="1">
        <v>13</v>
      </c>
      <c r="K46" s="1" t="s">
        <v>7</v>
      </c>
      <c r="L46" s="1">
        <v>30</v>
      </c>
      <c r="N46" s="5">
        <f t="shared" si="4"/>
        <v>25</v>
      </c>
      <c r="O46" s="5">
        <f>+G46-G45</f>
        <v>14</v>
      </c>
    </row>
    <row r="47" spans="1:15">
      <c r="A47" s="19">
        <v>44562</v>
      </c>
      <c r="B47" s="1">
        <v>35</v>
      </c>
      <c r="C47" s="1"/>
      <c r="D47" s="1"/>
      <c r="E47" s="4" t="s">
        <v>55</v>
      </c>
      <c r="F47" s="1">
        <v>8542</v>
      </c>
      <c r="G47" s="1">
        <v>1734</v>
      </c>
      <c r="H47" s="1">
        <v>12</v>
      </c>
      <c r="I47" s="1">
        <v>20.6</v>
      </c>
      <c r="J47" s="1">
        <v>13</v>
      </c>
      <c r="K47" s="1" t="s">
        <v>60</v>
      </c>
      <c r="L47" s="1">
        <v>25</v>
      </c>
      <c r="N47" s="5">
        <f t="shared" si="4"/>
        <v>26</v>
      </c>
      <c r="O47" s="5">
        <f>+G47-G46</f>
        <v>14</v>
      </c>
    </row>
    <row r="48" spans="1:15">
      <c r="A48" s="19">
        <v>44563</v>
      </c>
      <c r="B48" s="1">
        <v>32</v>
      </c>
      <c r="C48" s="1"/>
      <c r="D48" s="1"/>
      <c r="E48" s="4" t="s">
        <v>53</v>
      </c>
      <c r="F48" s="1">
        <v>8563</v>
      </c>
      <c r="G48" s="1">
        <v>1745</v>
      </c>
      <c r="H48" s="1">
        <v>12</v>
      </c>
      <c r="I48" s="1">
        <v>20.6</v>
      </c>
      <c r="J48" s="1">
        <v>12</v>
      </c>
      <c r="K48" s="1" t="s">
        <v>7</v>
      </c>
      <c r="L48" s="1">
        <v>40</v>
      </c>
      <c r="N48" s="5">
        <f t="shared" si="4"/>
        <v>21</v>
      </c>
      <c r="O48" s="5">
        <f>+G48-G47</f>
        <v>11</v>
      </c>
    </row>
    <row r="49" spans="1:15">
      <c r="A49" s="19">
        <v>44564</v>
      </c>
      <c r="B49" s="1">
        <v>37</v>
      </c>
      <c r="C49" s="1"/>
      <c r="D49" s="1"/>
      <c r="E49" s="4" t="s">
        <v>55</v>
      </c>
      <c r="F49" s="1">
        <v>8587</v>
      </c>
      <c r="G49" s="1">
        <v>1760</v>
      </c>
      <c r="H49" s="1">
        <v>11</v>
      </c>
      <c r="I49" s="1">
        <v>20.3</v>
      </c>
      <c r="J49" s="1">
        <v>11</v>
      </c>
      <c r="K49" s="1" t="s">
        <v>7</v>
      </c>
      <c r="L49" s="1">
        <v>30</v>
      </c>
      <c r="N49" s="5">
        <f t="shared" si="4"/>
        <v>24</v>
      </c>
      <c r="O49" s="5">
        <f>+G49-G48</f>
        <v>15</v>
      </c>
    </row>
    <row r="50" spans="1:15">
      <c r="A50" s="19">
        <v>44565</v>
      </c>
      <c r="B50" s="1">
        <v>39</v>
      </c>
      <c r="C50" s="1"/>
      <c r="D50" s="1"/>
      <c r="E50" s="4" t="s">
        <v>55</v>
      </c>
      <c r="F50" s="1">
        <v>8609</v>
      </c>
      <c r="G50" s="1">
        <v>1774</v>
      </c>
      <c r="H50" s="1">
        <v>8</v>
      </c>
      <c r="I50" s="1">
        <v>19.8</v>
      </c>
      <c r="J50" s="1">
        <v>8</v>
      </c>
      <c r="K50" s="1" t="s">
        <v>9</v>
      </c>
      <c r="L50" s="1">
        <v>30</v>
      </c>
      <c r="N50" s="5">
        <f t="shared" si="4"/>
        <v>22</v>
      </c>
      <c r="O50" s="5">
        <f>+G50-G49</f>
        <v>14</v>
      </c>
    </row>
    <row r="51" spans="1:15">
      <c r="A51" s="19">
        <v>44566</v>
      </c>
      <c r="B51" s="1">
        <v>43</v>
      </c>
      <c r="C51" s="1"/>
      <c r="D51" s="1"/>
      <c r="E51" s="4" t="s">
        <v>55</v>
      </c>
      <c r="F51" s="1">
        <v>8641</v>
      </c>
      <c r="G51" s="1">
        <v>1799</v>
      </c>
      <c r="H51" s="1">
        <v>4</v>
      </c>
      <c r="I51" s="1">
        <v>19.5</v>
      </c>
      <c r="J51" s="1">
        <v>4</v>
      </c>
      <c r="K51" s="1" t="s">
        <v>7</v>
      </c>
      <c r="L51" s="1">
        <v>10</v>
      </c>
      <c r="N51" s="5">
        <f t="shared" si="4"/>
        <v>32</v>
      </c>
      <c r="O51" s="5">
        <f>+G51-G50</f>
        <v>25</v>
      </c>
    </row>
    <row r="52" spans="1:15">
      <c r="A52" s="19">
        <v>44567</v>
      </c>
      <c r="B52" s="1">
        <v>41</v>
      </c>
      <c r="C52" s="1"/>
      <c r="D52" s="1"/>
      <c r="E52" s="4" t="s">
        <v>55</v>
      </c>
      <c r="F52" s="1">
        <v>8681</v>
      </c>
      <c r="G52" s="1">
        <v>1827</v>
      </c>
      <c r="H52" s="1">
        <v>4</v>
      </c>
      <c r="I52" s="1">
        <v>19.8</v>
      </c>
      <c r="J52" s="1"/>
      <c r="K52" s="1"/>
      <c r="L52" s="1"/>
      <c r="N52" s="5">
        <f t="shared" si="4"/>
        <v>40</v>
      </c>
      <c r="O52" s="5">
        <f>+G52-G51</f>
        <v>28</v>
      </c>
    </row>
    <row r="53" spans="1:15">
      <c r="A53" s="19">
        <v>44568</v>
      </c>
      <c r="B53" s="1">
        <v>39</v>
      </c>
      <c r="C53" s="1"/>
      <c r="D53" s="1"/>
      <c r="E53" s="4" t="s">
        <v>55</v>
      </c>
      <c r="F53" s="1">
        <v>8716</v>
      </c>
      <c r="G53" s="1">
        <v>1856</v>
      </c>
      <c r="H53" s="1">
        <v>6</v>
      </c>
      <c r="I53" s="1">
        <v>19.8</v>
      </c>
      <c r="J53" s="1">
        <v>6</v>
      </c>
      <c r="K53" s="1" t="s">
        <v>9</v>
      </c>
      <c r="L53" s="1">
        <v>30</v>
      </c>
      <c r="N53" s="5">
        <f t="shared" si="4"/>
        <v>35</v>
      </c>
      <c r="O53" s="5">
        <f>+G53-G52</f>
        <v>29</v>
      </c>
    </row>
    <row r="54" spans="1:15">
      <c r="A54" s="19">
        <v>44569</v>
      </c>
      <c r="B54" s="1">
        <v>37</v>
      </c>
      <c r="C54" s="1"/>
      <c r="D54" s="1"/>
      <c r="E54" s="4" t="s">
        <v>53</v>
      </c>
      <c r="F54" s="1">
        <v>8747</v>
      </c>
      <c r="G54" s="1">
        <v>1880</v>
      </c>
      <c r="H54" s="1">
        <v>9</v>
      </c>
      <c r="I54" s="1">
        <v>19.899999999999999</v>
      </c>
      <c r="J54" s="1"/>
      <c r="K54" s="1" t="s">
        <v>7</v>
      </c>
      <c r="L54" s="1">
        <v>25</v>
      </c>
      <c r="N54" s="5">
        <f t="shared" si="4"/>
        <v>31</v>
      </c>
      <c r="O54" s="5">
        <f>+G54-G53</f>
        <v>24</v>
      </c>
    </row>
    <row r="55" spans="1:15">
      <c r="A55" s="19">
        <v>44570</v>
      </c>
      <c r="B55" s="1">
        <v>39</v>
      </c>
      <c r="C55" s="1"/>
      <c r="D55" s="1"/>
      <c r="E55" s="4" t="s">
        <v>3</v>
      </c>
      <c r="F55" s="1">
        <v>8779</v>
      </c>
      <c r="G55" s="1">
        <v>1902</v>
      </c>
      <c r="H55" s="1">
        <v>7</v>
      </c>
      <c r="I55" s="1">
        <v>19.8</v>
      </c>
      <c r="J55" s="1">
        <v>7</v>
      </c>
      <c r="K55" s="1" t="s">
        <v>9</v>
      </c>
      <c r="L55" s="1">
        <v>25</v>
      </c>
      <c r="N55" s="5">
        <f>IF(B55&lt;&gt;0,F55-F54,"")</f>
        <v>32</v>
      </c>
      <c r="O55" s="5">
        <f>IF(B55&gt;0,G55-G54,"")</f>
        <v>22</v>
      </c>
    </row>
    <row r="56" spans="1:15">
      <c r="A56" s="19">
        <v>44571</v>
      </c>
      <c r="B56" s="1">
        <v>36</v>
      </c>
      <c r="C56" s="1"/>
      <c r="D56" s="1"/>
      <c r="E56" s="4" t="s">
        <v>55</v>
      </c>
      <c r="F56" s="1">
        <v>8811</v>
      </c>
      <c r="G56" s="1">
        <v>1922</v>
      </c>
      <c r="H56" s="1">
        <v>11</v>
      </c>
      <c r="I56" s="1">
        <v>20.2</v>
      </c>
      <c r="J56" s="1">
        <v>11</v>
      </c>
      <c r="K56" s="1" t="s">
        <v>9</v>
      </c>
      <c r="L56" s="1">
        <v>25</v>
      </c>
      <c r="N56" s="5">
        <f>IF(B56&lt;&gt;0,F56-F55,"")</f>
        <v>32</v>
      </c>
      <c r="O56" s="5">
        <f>IF(B56&gt;0,G56-G55,"")</f>
        <v>20</v>
      </c>
    </row>
    <row r="57" spans="1:15">
      <c r="A57" s="19">
        <v>44572</v>
      </c>
      <c r="B57" s="1">
        <v>36</v>
      </c>
      <c r="C57" s="1"/>
      <c r="D57" s="1"/>
      <c r="E57" s="4" t="s">
        <v>55</v>
      </c>
      <c r="F57" s="1">
        <v>8836</v>
      </c>
      <c r="G57" s="1">
        <v>1938</v>
      </c>
      <c r="H57" s="1">
        <v>9</v>
      </c>
      <c r="I57" s="1">
        <v>20.5</v>
      </c>
      <c r="J57" s="1">
        <v>10</v>
      </c>
      <c r="K57" s="1" t="s">
        <v>7</v>
      </c>
      <c r="L57" s="1">
        <v>10</v>
      </c>
      <c r="N57" s="5">
        <f t="shared" ref="N57:N111" si="5">IF(B57&lt;&gt;0,F57-F56,"")</f>
        <v>25</v>
      </c>
      <c r="O57" s="5">
        <f>IF(B57&lt;&gt;0,G57-G56,"")</f>
        <v>16</v>
      </c>
    </row>
    <row r="58" spans="1:15">
      <c r="A58" s="19">
        <v>44573</v>
      </c>
      <c r="B58" s="1">
        <v>32</v>
      </c>
      <c r="C58" s="1"/>
      <c r="D58" s="1"/>
      <c r="E58" s="4" t="s">
        <v>55</v>
      </c>
      <c r="F58" s="1">
        <v>8860</v>
      </c>
      <c r="G58" s="1">
        <v>1954</v>
      </c>
      <c r="H58" s="1">
        <v>10</v>
      </c>
      <c r="I58" s="1">
        <v>20.6</v>
      </c>
      <c r="J58" s="1">
        <v>10</v>
      </c>
      <c r="K58" s="1" t="s">
        <v>62</v>
      </c>
      <c r="L58" s="1">
        <v>15</v>
      </c>
      <c r="N58" s="5">
        <f t="shared" si="5"/>
        <v>24</v>
      </c>
      <c r="O58" s="5">
        <f t="shared" ref="O58:O111" si="6">IF(B58&lt;&gt;0,G58-G57,"")</f>
        <v>16</v>
      </c>
    </row>
    <row r="59" spans="1:15">
      <c r="A59" s="19">
        <v>44574</v>
      </c>
      <c r="B59" s="1">
        <v>39</v>
      </c>
      <c r="C59" s="1"/>
      <c r="D59" s="1"/>
      <c r="E59" s="4" t="s">
        <v>3</v>
      </c>
      <c r="F59" s="1">
        <v>8883</v>
      </c>
      <c r="G59" s="1">
        <v>1969</v>
      </c>
      <c r="H59" s="1">
        <v>7</v>
      </c>
      <c r="I59" s="1">
        <v>20.399999999999999</v>
      </c>
      <c r="J59" s="1">
        <v>6</v>
      </c>
      <c r="K59" s="1" t="s">
        <v>4</v>
      </c>
      <c r="L59" s="1">
        <v>10</v>
      </c>
      <c r="N59" s="5">
        <f t="shared" si="5"/>
        <v>23</v>
      </c>
      <c r="O59" s="5">
        <f t="shared" si="6"/>
        <v>15</v>
      </c>
    </row>
    <row r="60" spans="1:15">
      <c r="A60" s="19">
        <v>44575</v>
      </c>
      <c r="B60" s="1">
        <v>41</v>
      </c>
      <c r="C60" s="1"/>
      <c r="D60" s="1"/>
      <c r="E60" s="4" t="s">
        <v>3</v>
      </c>
      <c r="F60" s="1">
        <v>8922</v>
      </c>
      <c r="G60" s="1">
        <v>1998</v>
      </c>
      <c r="H60" s="1">
        <v>0</v>
      </c>
      <c r="I60" s="1">
        <v>20</v>
      </c>
      <c r="J60" s="1">
        <v>1</v>
      </c>
      <c r="K60" s="1" t="s">
        <v>4</v>
      </c>
      <c r="L60" s="1">
        <v>5</v>
      </c>
      <c r="N60" s="5">
        <f t="shared" si="5"/>
        <v>39</v>
      </c>
      <c r="O60" s="5">
        <f t="shared" si="6"/>
        <v>29</v>
      </c>
    </row>
    <row r="61" spans="1:15">
      <c r="A61" s="19">
        <v>44576</v>
      </c>
      <c r="B61" s="1">
        <v>41</v>
      </c>
      <c r="C61" s="1"/>
      <c r="D61" s="1"/>
      <c r="E61" s="4" t="s">
        <v>5</v>
      </c>
      <c r="F61" s="1">
        <v>8960</v>
      </c>
      <c r="G61" s="1">
        <v>2029</v>
      </c>
      <c r="H61" s="1">
        <v>3</v>
      </c>
      <c r="I61" s="1">
        <v>19.899999999999999</v>
      </c>
      <c r="J61" s="1">
        <v>5</v>
      </c>
      <c r="K61" s="1" t="s">
        <v>6</v>
      </c>
      <c r="L61" s="1">
        <v>10</v>
      </c>
      <c r="N61" s="5">
        <f t="shared" si="5"/>
        <v>38</v>
      </c>
      <c r="O61" s="5">
        <f t="shared" si="6"/>
        <v>31</v>
      </c>
    </row>
    <row r="62" spans="1:15">
      <c r="A62" s="19">
        <v>44577</v>
      </c>
      <c r="B62" s="1">
        <v>40</v>
      </c>
      <c r="C62" s="1"/>
      <c r="D62" s="1"/>
      <c r="E62" s="4">
        <v>6</v>
      </c>
      <c r="F62" s="1">
        <v>9003</v>
      </c>
      <c r="G62" s="1">
        <v>2059</v>
      </c>
      <c r="H62" s="1">
        <v>6</v>
      </c>
      <c r="I62" s="1">
        <v>20.100000000000001</v>
      </c>
      <c r="J62" s="1">
        <v>8</v>
      </c>
      <c r="K62" s="1" t="s">
        <v>7</v>
      </c>
      <c r="L62" s="1">
        <v>15</v>
      </c>
      <c r="N62" s="5">
        <f t="shared" si="5"/>
        <v>43</v>
      </c>
      <c r="O62" s="5">
        <f t="shared" si="6"/>
        <v>30</v>
      </c>
    </row>
    <row r="63" spans="1:15">
      <c r="A63" s="19">
        <v>44578</v>
      </c>
      <c r="B63" s="1">
        <v>35</v>
      </c>
      <c r="C63" s="1"/>
      <c r="D63" s="1"/>
      <c r="E63" s="4">
        <v>7</v>
      </c>
      <c r="F63" s="1">
        <v>9064</v>
      </c>
      <c r="G63" s="1">
        <v>2106</v>
      </c>
      <c r="H63" s="1">
        <v>2</v>
      </c>
      <c r="I63" s="1">
        <v>20</v>
      </c>
      <c r="J63" s="1">
        <v>3</v>
      </c>
      <c r="K63" s="1" t="s">
        <v>8</v>
      </c>
      <c r="L63" s="1">
        <v>5</v>
      </c>
      <c r="N63" s="5">
        <f>IF(B63&lt;&gt;0,F63-F62,"")</f>
        <v>61</v>
      </c>
      <c r="O63" s="5">
        <f>IF(B63&lt;&gt;0,G63-G62,"")</f>
        <v>47</v>
      </c>
    </row>
    <row r="64" spans="1:15">
      <c r="A64" s="19">
        <v>44579</v>
      </c>
      <c r="B64" s="1">
        <v>41</v>
      </c>
      <c r="C64" s="1"/>
      <c r="D64" s="1"/>
      <c r="E64" s="4">
        <v>6</v>
      </c>
      <c r="F64" s="1">
        <v>9104</v>
      </c>
      <c r="G64" s="1">
        <v>2137</v>
      </c>
      <c r="H64" s="1">
        <v>4</v>
      </c>
      <c r="I64" s="1">
        <v>20</v>
      </c>
      <c r="J64" s="1">
        <v>5</v>
      </c>
      <c r="K64" s="1" t="s">
        <v>9</v>
      </c>
      <c r="L64" s="1">
        <v>10</v>
      </c>
      <c r="N64" s="5">
        <f t="shared" si="5"/>
        <v>40</v>
      </c>
      <c r="O64" s="5">
        <f t="shared" si="6"/>
        <v>31</v>
      </c>
    </row>
    <row r="65" spans="1:29">
      <c r="A65" s="19">
        <v>44580</v>
      </c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N65" s="5" t="str">
        <f t="shared" si="5"/>
        <v/>
      </c>
      <c r="O65" s="5" t="str">
        <f t="shared" si="6"/>
        <v/>
      </c>
    </row>
    <row r="66" spans="1:29">
      <c r="A66" s="19">
        <v>44581</v>
      </c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N66" s="5" t="str">
        <f t="shared" si="5"/>
        <v/>
      </c>
      <c r="O66" s="5" t="str">
        <f t="shared" si="6"/>
        <v/>
      </c>
      <c r="Q66" s="45"/>
      <c r="R66" s="46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1:29">
      <c r="A67" s="19">
        <v>44582</v>
      </c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N67" s="5" t="str">
        <f t="shared" si="5"/>
        <v/>
      </c>
      <c r="O67" s="5" t="str">
        <f t="shared" si="6"/>
        <v/>
      </c>
      <c r="S67" s="47"/>
      <c r="T67" s="48"/>
      <c r="U67" s="47"/>
      <c r="V67" s="47"/>
      <c r="W67" s="47"/>
      <c r="X67" s="47"/>
      <c r="Y67" s="47"/>
      <c r="Z67" s="47"/>
      <c r="AA67" s="47"/>
      <c r="AB67" s="47"/>
      <c r="AC67" s="45"/>
    </row>
    <row r="68" spans="1:29">
      <c r="A68" s="19">
        <v>44583</v>
      </c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N68" s="5" t="str">
        <f t="shared" si="5"/>
        <v/>
      </c>
      <c r="O68" s="5" t="str">
        <f t="shared" si="6"/>
        <v/>
      </c>
      <c r="S68" s="49"/>
      <c r="T68" s="47"/>
      <c r="U68" s="50"/>
      <c r="V68" s="47"/>
      <c r="W68" s="47"/>
      <c r="X68" s="47"/>
      <c r="Y68" s="47"/>
      <c r="Z68" s="47"/>
      <c r="AA68" s="47"/>
      <c r="AB68" s="47"/>
      <c r="AC68" s="45"/>
    </row>
    <row r="69" spans="1:29">
      <c r="A69" s="19">
        <v>44584</v>
      </c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N69" s="5" t="str">
        <f t="shared" si="5"/>
        <v/>
      </c>
      <c r="O69" s="5" t="str">
        <f t="shared" si="6"/>
        <v/>
      </c>
      <c r="S69" s="49"/>
      <c r="T69" s="47"/>
      <c r="U69" s="50"/>
      <c r="V69" s="47"/>
      <c r="W69" s="47"/>
      <c r="X69" s="47"/>
      <c r="Y69" s="47"/>
      <c r="Z69" s="47"/>
      <c r="AA69" s="47"/>
      <c r="AB69" s="47"/>
      <c r="AC69" s="45"/>
    </row>
    <row r="70" spans="1:29">
      <c r="A70" s="19">
        <v>44585</v>
      </c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N70" s="5" t="str">
        <f t="shared" si="5"/>
        <v/>
      </c>
      <c r="O70" s="5" t="str">
        <f t="shared" si="6"/>
        <v/>
      </c>
      <c r="S70" s="49"/>
      <c r="T70" s="47"/>
      <c r="U70" s="50"/>
      <c r="V70" s="47"/>
      <c r="W70" s="47"/>
      <c r="X70" s="47"/>
      <c r="Y70" s="47"/>
      <c r="Z70" s="47"/>
      <c r="AA70" s="47"/>
      <c r="AB70" s="47"/>
      <c r="AC70" s="45"/>
    </row>
    <row r="71" spans="1:29">
      <c r="A71" s="19">
        <v>44586</v>
      </c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N71" s="5" t="str">
        <f t="shared" si="5"/>
        <v/>
      </c>
      <c r="O71" s="5" t="str">
        <f t="shared" si="6"/>
        <v/>
      </c>
      <c r="S71" s="49"/>
      <c r="T71" s="47"/>
      <c r="U71" s="50"/>
      <c r="V71" s="47"/>
      <c r="W71" s="47"/>
      <c r="X71" s="47"/>
      <c r="Y71" s="47"/>
      <c r="Z71" s="47"/>
      <c r="AA71" s="47"/>
      <c r="AB71" s="47"/>
      <c r="AC71" s="45"/>
    </row>
    <row r="72" spans="1:29">
      <c r="A72" s="19">
        <v>44587</v>
      </c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N72" s="5" t="str">
        <f t="shared" si="5"/>
        <v/>
      </c>
      <c r="O72" s="5" t="str">
        <f t="shared" si="6"/>
        <v/>
      </c>
      <c r="S72" s="49"/>
      <c r="T72" s="47"/>
      <c r="U72" s="50"/>
      <c r="V72" s="47"/>
      <c r="W72" s="47"/>
      <c r="X72" s="47"/>
      <c r="Y72" s="47"/>
      <c r="Z72" s="47"/>
      <c r="AA72" s="47"/>
      <c r="AB72" s="47"/>
      <c r="AC72" s="45"/>
    </row>
    <row r="73" spans="1:29">
      <c r="A73" s="19">
        <v>44588</v>
      </c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N73" s="5" t="str">
        <f t="shared" si="5"/>
        <v/>
      </c>
      <c r="O73" s="5" t="str">
        <f t="shared" si="6"/>
        <v/>
      </c>
      <c r="Q73" s="45"/>
      <c r="R73" s="46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>
      <c r="A74" s="19">
        <v>44589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 s="5" t="str">
        <f t="shared" si="5"/>
        <v/>
      </c>
      <c r="O74" s="5" t="str">
        <f t="shared" si="6"/>
        <v/>
      </c>
      <c r="Q74" s="45"/>
      <c r="R74" s="46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29">
      <c r="A75" s="19">
        <v>44590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 s="5" t="str">
        <f t="shared" si="5"/>
        <v/>
      </c>
      <c r="O75" s="5" t="str">
        <f t="shared" si="6"/>
        <v/>
      </c>
      <c r="Q75" s="45"/>
      <c r="R75" s="46"/>
      <c r="S75" s="47"/>
      <c r="T75" s="48"/>
      <c r="U75" s="47"/>
      <c r="V75" s="47"/>
      <c r="W75" s="47"/>
      <c r="X75" s="47"/>
      <c r="Y75" s="47"/>
      <c r="Z75" s="47"/>
      <c r="AA75" s="47"/>
      <c r="AB75" s="47"/>
      <c r="AC75" s="45"/>
    </row>
    <row r="76" spans="1:29">
      <c r="A76" s="19">
        <v>44591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 s="5" t="str">
        <f t="shared" si="5"/>
        <v/>
      </c>
      <c r="O76" s="5" t="str">
        <f t="shared" si="6"/>
        <v/>
      </c>
      <c r="S76" s="49"/>
      <c r="T76" s="47"/>
      <c r="U76" s="50"/>
      <c r="V76" s="47"/>
      <c r="W76" s="47"/>
      <c r="X76" s="47"/>
      <c r="Y76" s="47"/>
      <c r="Z76" s="47"/>
      <c r="AA76" s="47"/>
      <c r="AB76" s="47"/>
    </row>
    <row r="77" spans="1:29">
      <c r="A77" s="19">
        <v>44592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5" t="str">
        <f t="shared" si="5"/>
        <v/>
      </c>
      <c r="O77" s="5" t="str">
        <f t="shared" si="6"/>
        <v/>
      </c>
      <c r="S77" s="49"/>
      <c r="T77" s="47"/>
      <c r="U77" s="50"/>
      <c r="V77" s="47"/>
      <c r="W77" s="47"/>
      <c r="X77" s="47"/>
      <c r="Y77" s="47"/>
      <c r="Z77" s="47"/>
      <c r="AA77" s="47"/>
      <c r="AB77" s="47"/>
    </row>
    <row r="78" spans="1:29">
      <c r="A78" s="19">
        <v>44593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 s="5" t="str">
        <f t="shared" si="5"/>
        <v/>
      </c>
      <c r="O78" s="5" t="str">
        <f t="shared" si="6"/>
        <v/>
      </c>
      <c r="S78" s="49"/>
      <c r="T78" s="47"/>
      <c r="U78" s="50"/>
      <c r="V78" s="47"/>
      <c r="W78" s="47"/>
      <c r="X78" s="47"/>
      <c r="Y78" s="47"/>
      <c r="Z78" s="47"/>
      <c r="AA78" s="47"/>
      <c r="AB78" s="47"/>
    </row>
    <row r="79" spans="1:29">
      <c r="A79" s="19">
        <v>44594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 s="5" t="str">
        <f t="shared" si="5"/>
        <v/>
      </c>
      <c r="O79" s="5" t="str">
        <f t="shared" si="6"/>
        <v/>
      </c>
      <c r="S79" s="49"/>
      <c r="T79" s="47"/>
      <c r="U79" s="50"/>
      <c r="V79" s="47"/>
      <c r="W79" s="47"/>
      <c r="X79" s="47"/>
      <c r="Y79" s="47"/>
      <c r="Z79" s="47"/>
      <c r="AA79" s="47"/>
      <c r="AB79" s="47"/>
    </row>
    <row r="80" spans="1:29">
      <c r="A80" s="19">
        <v>44595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 s="5" t="str">
        <f t="shared" si="5"/>
        <v/>
      </c>
      <c r="O80" s="5" t="str">
        <f t="shared" si="6"/>
        <v/>
      </c>
      <c r="S80" s="49"/>
      <c r="T80" s="47"/>
      <c r="U80" s="50"/>
      <c r="V80" s="47"/>
      <c r="W80" s="47"/>
      <c r="X80" s="47"/>
      <c r="Y80" s="47"/>
      <c r="Z80" s="47"/>
      <c r="AA80" s="47"/>
      <c r="AB80" s="47"/>
    </row>
    <row r="81" spans="1:28">
      <c r="A81" s="19">
        <v>44596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 s="5" t="str">
        <f t="shared" si="5"/>
        <v/>
      </c>
      <c r="O81" s="5" t="str">
        <f t="shared" si="6"/>
        <v/>
      </c>
      <c r="S81" s="45"/>
      <c r="T81" s="45"/>
      <c r="U81" s="45"/>
      <c r="V81" s="45"/>
      <c r="W81" s="45"/>
      <c r="X81" s="45"/>
      <c r="Y81" s="45"/>
      <c r="Z81" s="45"/>
      <c r="AA81" s="45"/>
      <c r="AB81" s="45"/>
    </row>
    <row r="82" spans="1:28">
      <c r="A82" s="19">
        <v>44597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5" t="str">
        <f t="shared" si="5"/>
        <v/>
      </c>
      <c r="O82" s="5" t="str">
        <f t="shared" si="6"/>
        <v/>
      </c>
      <c r="S82" s="45"/>
      <c r="T82" s="45"/>
      <c r="U82" s="45"/>
      <c r="V82" s="45"/>
      <c r="W82" s="45"/>
      <c r="X82" s="45"/>
      <c r="Y82" s="45"/>
      <c r="Z82" s="45"/>
      <c r="AA82" s="45"/>
      <c r="AB82" s="45"/>
    </row>
    <row r="83" spans="1:28">
      <c r="A83" s="19">
        <v>44598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 s="5" t="str">
        <f t="shared" si="5"/>
        <v/>
      </c>
      <c r="O83" s="5" t="str">
        <f t="shared" si="6"/>
        <v/>
      </c>
      <c r="S83" s="45"/>
      <c r="T83" s="45"/>
      <c r="U83" s="45"/>
      <c r="V83" s="45"/>
      <c r="W83" s="45"/>
      <c r="X83" s="45"/>
      <c r="Y83" s="45"/>
      <c r="Z83" s="45"/>
      <c r="AA83" s="45"/>
      <c r="AB83" s="45"/>
    </row>
    <row r="84" spans="1:28">
      <c r="A84" s="19">
        <v>44599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 s="5" t="str">
        <f t="shared" si="5"/>
        <v/>
      </c>
      <c r="O84" s="5" t="str">
        <f t="shared" si="6"/>
        <v/>
      </c>
      <c r="S84" s="45"/>
      <c r="T84" s="45"/>
      <c r="U84" s="45"/>
      <c r="V84" s="45"/>
      <c r="W84" s="45"/>
      <c r="X84" s="45"/>
      <c r="Y84" s="45"/>
      <c r="Z84" s="45"/>
      <c r="AA84" s="45"/>
      <c r="AB84" s="45"/>
    </row>
    <row r="85" spans="1:28">
      <c r="A85" s="19">
        <v>44600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 s="5" t="str">
        <f t="shared" si="5"/>
        <v/>
      </c>
      <c r="O85" s="5" t="str">
        <f t="shared" si="6"/>
        <v/>
      </c>
      <c r="S85" s="45"/>
      <c r="T85" s="45"/>
      <c r="U85" s="45"/>
      <c r="V85" s="45"/>
      <c r="W85" s="45"/>
      <c r="X85" s="45"/>
      <c r="Y85" s="45"/>
      <c r="Z85" s="45"/>
      <c r="AA85" s="45"/>
      <c r="AB85" s="45"/>
    </row>
    <row r="86" spans="1:28">
      <c r="A86" s="19">
        <v>44601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5" t="str">
        <f t="shared" si="5"/>
        <v/>
      </c>
      <c r="O86" s="5" t="str">
        <f t="shared" si="6"/>
        <v/>
      </c>
      <c r="S86" s="45"/>
      <c r="T86" s="45"/>
      <c r="U86" s="45"/>
      <c r="V86" s="45"/>
      <c r="W86" s="45"/>
      <c r="X86" s="45"/>
      <c r="Y86" s="45"/>
      <c r="Z86" s="45"/>
      <c r="AA86" s="45"/>
      <c r="AB86" s="45"/>
    </row>
    <row r="87" spans="1:28">
      <c r="A87" s="19">
        <v>44602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5" t="str">
        <f t="shared" si="5"/>
        <v/>
      </c>
      <c r="O87" s="5" t="str">
        <f t="shared" si="6"/>
        <v/>
      </c>
      <c r="S87" s="45"/>
      <c r="T87" s="45"/>
      <c r="U87" s="45"/>
      <c r="V87" s="45"/>
      <c r="W87" s="45"/>
      <c r="X87" s="45"/>
      <c r="Y87" s="45"/>
      <c r="Z87" s="45"/>
      <c r="AA87" s="45"/>
      <c r="AB87" s="45"/>
    </row>
    <row r="88" spans="1:28">
      <c r="A88" s="19">
        <v>44603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 s="5" t="str">
        <f t="shared" si="5"/>
        <v/>
      </c>
      <c r="O88" s="5" t="str">
        <f t="shared" si="6"/>
        <v/>
      </c>
      <c r="S88" s="45"/>
      <c r="T88" s="45"/>
      <c r="U88" s="45"/>
      <c r="V88" s="45"/>
      <c r="W88" s="45"/>
      <c r="X88" s="45"/>
      <c r="Y88" s="45"/>
      <c r="Z88" s="45"/>
      <c r="AA88" s="45"/>
      <c r="AB88" s="45"/>
    </row>
    <row r="89" spans="1:28">
      <c r="A89" s="19">
        <v>44604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 s="5" t="str">
        <f t="shared" si="5"/>
        <v/>
      </c>
      <c r="O89" s="5" t="str">
        <f t="shared" si="6"/>
        <v/>
      </c>
      <c r="S89" s="45"/>
      <c r="T89" s="45"/>
      <c r="U89" s="45"/>
      <c r="V89" s="45"/>
      <c r="W89" s="45"/>
      <c r="X89" s="45"/>
      <c r="Y89" s="45"/>
      <c r="Z89" s="45"/>
      <c r="AA89" s="45"/>
      <c r="AB89" s="45"/>
    </row>
    <row r="90" spans="1:28">
      <c r="A90" s="19">
        <v>44605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 s="5" t="str">
        <f t="shared" si="5"/>
        <v/>
      </c>
      <c r="O90" s="5" t="str">
        <f t="shared" si="6"/>
        <v/>
      </c>
      <c r="S90" s="45"/>
      <c r="T90" s="45"/>
      <c r="U90" s="45"/>
      <c r="V90" s="45"/>
      <c r="W90" s="45"/>
      <c r="X90" s="45"/>
      <c r="Y90" s="45"/>
      <c r="Z90" s="45"/>
      <c r="AA90" s="45"/>
      <c r="AB90" s="45"/>
    </row>
    <row r="91" spans="1:28">
      <c r="A91" s="19">
        <v>44606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 s="5" t="str">
        <f t="shared" si="5"/>
        <v/>
      </c>
      <c r="O91" s="5" t="str">
        <f t="shared" si="6"/>
        <v/>
      </c>
      <c r="S91" s="45"/>
      <c r="T91" s="45"/>
      <c r="U91" s="45"/>
      <c r="V91" s="45"/>
      <c r="W91" s="45"/>
      <c r="X91" s="45"/>
      <c r="Y91" s="45"/>
      <c r="Z91" s="45"/>
      <c r="AA91" s="45"/>
      <c r="AB91" s="45"/>
    </row>
    <row r="92" spans="1:28">
      <c r="A92" s="19">
        <v>44607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 s="5" t="str">
        <f t="shared" si="5"/>
        <v/>
      </c>
      <c r="O92" s="5" t="str">
        <f t="shared" si="6"/>
        <v/>
      </c>
      <c r="S92" s="45"/>
      <c r="T92" s="45"/>
      <c r="U92" s="45"/>
      <c r="V92" s="45"/>
      <c r="W92" s="45"/>
      <c r="X92" s="45"/>
      <c r="Y92" s="45"/>
      <c r="Z92" s="45"/>
      <c r="AA92" s="45"/>
      <c r="AB92" s="45"/>
    </row>
    <row r="93" spans="1:28">
      <c r="A93" s="19">
        <v>44608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 s="5" t="str">
        <f t="shared" si="5"/>
        <v/>
      </c>
      <c r="O93" s="5" t="str">
        <f t="shared" si="6"/>
        <v/>
      </c>
      <c r="S93" s="45"/>
      <c r="T93" s="45"/>
      <c r="U93" s="45"/>
      <c r="V93" s="45"/>
      <c r="W93" s="45"/>
      <c r="X93" s="45"/>
      <c r="Y93" s="45"/>
      <c r="Z93" s="45"/>
      <c r="AA93" s="45"/>
      <c r="AB93" s="45"/>
    </row>
    <row r="94" spans="1:28">
      <c r="A94" s="19">
        <v>44609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 s="5" t="str">
        <f t="shared" si="5"/>
        <v/>
      </c>
      <c r="O94" s="5" t="str">
        <f t="shared" si="6"/>
        <v/>
      </c>
    </row>
    <row r="95" spans="1:28">
      <c r="A95" s="19">
        <v>44610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 s="5" t="str">
        <f t="shared" si="5"/>
        <v/>
      </c>
      <c r="O95" s="5" t="str">
        <f t="shared" si="6"/>
        <v/>
      </c>
    </row>
    <row r="96" spans="1:28">
      <c r="A96" s="19">
        <v>44611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 s="5" t="str">
        <f t="shared" si="5"/>
        <v/>
      </c>
      <c r="O96" s="5" t="str">
        <f t="shared" si="6"/>
        <v/>
      </c>
    </row>
    <row r="97" spans="1:15">
      <c r="A97" s="19">
        <v>44612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 s="5" t="str">
        <f t="shared" si="5"/>
        <v/>
      </c>
      <c r="O97" s="5" t="str">
        <f t="shared" si="6"/>
        <v/>
      </c>
    </row>
    <row r="98" spans="1:15">
      <c r="A98" s="19">
        <v>44613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N98" s="5" t="str">
        <f t="shared" si="5"/>
        <v/>
      </c>
      <c r="O98" s="5" t="str">
        <f t="shared" si="6"/>
        <v/>
      </c>
    </row>
    <row r="99" spans="1:15">
      <c r="A99" s="19">
        <v>44614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N99" s="5" t="str">
        <f t="shared" si="5"/>
        <v/>
      </c>
      <c r="O99" s="5" t="str">
        <f t="shared" si="6"/>
        <v/>
      </c>
    </row>
    <row r="100" spans="1:15">
      <c r="A100" s="19">
        <v>44615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5" t="str">
        <f t="shared" si="5"/>
        <v/>
      </c>
      <c r="O100" s="5" t="str">
        <f t="shared" si="6"/>
        <v/>
      </c>
    </row>
    <row r="101" spans="1:15">
      <c r="A101" s="19">
        <v>44616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5" t="str">
        <f t="shared" si="5"/>
        <v/>
      </c>
      <c r="O101" s="5" t="str">
        <f t="shared" si="6"/>
        <v/>
      </c>
    </row>
    <row r="102" spans="1:15">
      <c r="A102" s="19">
        <v>44617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5" t="str">
        <f t="shared" si="5"/>
        <v/>
      </c>
      <c r="O102" s="5" t="str">
        <f t="shared" si="6"/>
        <v/>
      </c>
    </row>
    <row r="103" spans="1:15">
      <c r="A103" s="19">
        <v>44618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5" t="str">
        <f t="shared" si="5"/>
        <v/>
      </c>
      <c r="O103" s="5" t="str">
        <f t="shared" si="6"/>
        <v/>
      </c>
    </row>
    <row r="104" spans="1:15">
      <c r="A104" s="19">
        <v>44619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5" t="str">
        <f t="shared" si="5"/>
        <v/>
      </c>
      <c r="O104" s="5" t="str">
        <f t="shared" si="6"/>
        <v/>
      </c>
    </row>
    <row r="105" spans="1:15">
      <c r="A105" s="19">
        <v>44620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5" t="str">
        <f t="shared" si="5"/>
        <v/>
      </c>
      <c r="O105" s="5" t="str">
        <f t="shared" si="6"/>
        <v/>
      </c>
    </row>
    <row r="106" spans="1:15">
      <c r="A106" s="19">
        <v>44621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5" t="str">
        <f t="shared" si="5"/>
        <v/>
      </c>
      <c r="O106" s="5" t="str">
        <f t="shared" si="6"/>
        <v/>
      </c>
    </row>
    <row r="107" spans="1:15">
      <c r="A107" s="19">
        <v>44622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5" t="str">
        <f t="shared" si="5"/>
        <v/>
      </c>
      <c r="O107" s="5" t="str">
        <f t="shared" si="6"/>
        <v/>
      </c>
    </row>
    <row r="108" spans="1:15">
      <c r="A108" s="19">
        <v>44623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5" t="str">
        <f t="shared" si="5"/>
        <v/>
      </c>
      <c r="O108" s="5" t="str">
        <f t="shared" si="6"/>
        <v/>
      </c>
    </row>
    <row r="109" spans="1:15">
      <c r="A109" s="19">
        <v>44624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5" t="str">
        <f t="shared" si="5"/>
        <v/>
      </c>
      <c r="O109" s="5" t="str">
        <f t="shared" si="6"/>
        <v/>
      </c>
    </row>
    <row r="110" spans="1:15">
      <c r="A110" s="19">
        <v>44625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5" t="str">
        <f t="shared" si="5"/>
        <v/>
      </c>
      <c r="O110" s="5" t="str">
        <f t="shared" si="6"/>
        <v/>
      </c>
    </row>
    <row r="111" spans="1:15">
      <c r="A111" s="19">
        <v>44626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5" t="str">
        <f t="shared" si="5"/>
        <v/>
      </c>
      <c r="O111" s="5" t="str">
        <f t="shared" si="6"/>
        <v/>
      </c>
    </row>
    <row r="112" spans="1:15">
      <c r="A112" s="19">
        <v>44627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O112" s="5"/>
    </row>
    <row r="113" spans="1:15">
      <c r="A113" s="19">
        <v>44628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O113" s="5"/>
    </row>
    <row r="114" spans="1:15">
      <c r="A114" s="19">
        <v>44629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O114" s="5"/>
    </row>
    <row r="115" spans="1:15">
      <c r="A115" s="19">
        <v>44630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O115" s="5"/>
    </row>
    <row r="116" spans="1:15">
      <c r="A116" s="19">
        <v>44631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O116" s="5"/>
    </row>
    <row r="117" spans="1:15">
      <c r="A117" s="19">
        <v>44632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O117" s="5"/>
    </row>
    <row r="118" spans="1:15">
      <c r="A118" s="19">
        <v>44633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O118" s="5"/>
    </row>
    <row r="119" spans="1:15">
      <c r="A119" s="19">
        <v>44634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O119" s="5"/>
    </row>
    <row r="120" spans="1:15">
      <c r="A120" s="19">
        <v>44635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O120" s="5"/>
    </row>
    <row r="121" spans="1:15">
      <c r="A121" s="19">
        <v>44636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O121" s="5"/>
    </row>
    <row r="122" spans="1:15">
      <c r="A122" s="19">
        <v>44637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O122" s="5"/>
    </row>
    <row r="123" spans="1:15">
      <c r="A123" s="19">
        <v>44638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O123" s="5"/>
    </row>
    <row r="124" spans="1:15">
      <c r="A124" s="19">
        <v>44639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O124" s="5"/>
    </row>
    <row r="125" spans="1:15">
      <c r="A125" s="19">
        <v>44640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O125" s="5"/>
    </row>
    <row r="126" spans="1:15">
      <c r="A126" s="19">
        <v>44641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O126" s="5"/>
    </row>
    <row r="127" spans="1:15">
      <c r="A127" s="19">
        <v>44642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O127" s="5"/>
    </row>
    <row r="128" spans="1:15">
      <c r="A128" s="19">
        <v>44643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O128" s="5"/>
    </row>
    <row r="129" spans="1:15">
      <c r="A129" s="19">
        <v>44644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O129" s="5"/>
    </row>
    <row r="130" spans="1:15">
      <c r="A130" s="19">
        <v>44645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O130" s="5"/>
    </row>
    <row r="131" spans="1:15">
      <c r="A131" s="19">
        <v>44646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O131" s="5"/>
    </row>
    <row r="132" spans="1:15">
      <c r="A132" s="19">
        <v>44647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O132" s="5"/>
    </row>
    <row r="133" spans="1:15">
      <c r="A133" s="19">
        <v>44648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O133" s="5"/>
    </row>
    <row r="134" spans="1:15">
      <c r="A134" s="19">
        <v>44649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O134" s="5"/>
    </row>
    <row r="135" spans="1:15">
      <c r="A135" s="19">
        <v>44650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O135" s="5"/>
    </row>
    <row r="136" spans="1:15">
      <c r="A136" s="19">
        <v>44651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O136" s="5"/>
    </row>
    <row r="137" spans="1:15">
      <c r="A137" s="19">
        <v>44652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O137" s="5"/>
    </row>
    <row r="138" spans="1:15">
      <c r="A138" s="19">
        <v>44653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O138" s="5"/>
    </row>
    <row r="139" spans="1:15">
      <c r="A139" s="19">
        <v>44654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O139" s="5"/>
    </row>
    <row r="140" spans="1:15">
      <c r="A140" s="19">
        <v>44655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O140" s="5"/>
    </row>
    <row r="141" spans="1:15">
      <c r="A141" s="19">
        <v>44656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O141" s="5"/>
    </row>
    <row r="142" spans="1:15">
      <c r="A142" s="19">
        <v>44657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O142" s="5"/>
    </row>
    <row r="143" spans="1:15">
      <c r="A143" s="19">
        <v>44658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O143" s="5"/>
    </row>
    <row r="144" spans="1:15">
      <c r="A144" s="19">
        <v>44659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O144" s="5"/>
    </row>
    <row r="145" spans="1:15">
      <c r="A145" s="19">
        <v>44660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O145" s="5"/>
    </row>
    <row r="146" spans="1:15">
      <c r="A146" s="19">
        <v>44661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O146" s="5"/>
    </row>
    <row r="147" spans="1:15">
      <c r="A147" s="19">
        <v>44662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O147" s="5"/>
    </row>
    <row r="148" spans="1:15">
      <c r="A148" s="19">
        <v>44663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O148" s="5"/>
    </row>
    <row r="149" spans="1:15">
      <c r="A149" s="19">
        <v>44664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O149" s="5"/>
    </row>
    <row r="150" spans="1:15">
      <c r="A150" s="19">
        <v>44665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O150" s="5"/>
    </row>
    <row r="151" spans="1:15">
      <c r="A151" s="19">
        <v>44666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O151" s="5"/>
    </row>
    <row r="152" spans="1:15">
      <c r="A152" s="19">
        <v>44667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O152" s="5"/>
    </row>
    <row r="153" spans="1:15">
      <c r="A153" s="19">
        <v>44668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O153" s="5"/>
    </row>
    <row r="154" spans="1:15">
      <c r="A154" s="19">
        <v>44669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O154" s="5"/>
    </row>
    <row r="155" spans="1:15">
      <c r="A155" s="19">
        <v>44670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O155" s="5"/>
    </row>
    <row r="156" spans="1:15">
      <c r="A156" s="19">
        <v>44671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O156" s="5"/>
    </row>
    <row r="157" spans="1:15">
      <c r="A157" s="19">
        <v>44672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O157" s="5"/>
    </row>
    <row r="158" spans="1:15">
      <c r="A158" s="19">
        <v>44673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O158" s="5"/>
    </row>
    <row r="159" spans="1:15">
      <c r="A159" s="19">
        <v>44674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O159" s="5"/>
    </row>
    <row r="160" spans="1:15">
      <c r="A160" s="19">
        <v>44675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O160" s="5"/>
    </row>
    <row r="161" spans="1:15">
      <c r="A161" s="19">
        <v>44676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O161" s="5"/>
    </row>
    <row r="162" spans="1:15">
      <c r="A162" s="19">
        <v>44677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O162" s="5"/>
    </row>
    <row r="163" spans="1:15">
      <c r="A163" s="19">
        <v>44678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O163" s="5"/>
    </row>
    <row r="164" spans="1:15">
      <c r="A164" s="19">
        <v>44679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O164" s="5"/>
    </row>
    <row r="165" spans="1:15">
      <c r="A165" s="19">
        <v>44680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O165" s="5"/>
    </row>
    <row r="166" spans="1:15">
      <c r="A166" s="19">
        <v>44681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O166" s="5"/>
    </row>
    <row r="167" spans="1:15">
      <c r="A167" s="19">
        <v>44682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O167" s="5"/>
    </row>
    <row r="168" spans="1:15">
      <c r="A168" s="19">
        <v>44683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O168" s="5"/>
    </row>
    <row r="169" spans="1:15">
      <c r="A169" s="19">
        <v>44684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O169" s="5"/>
    </row>
    <row r="170" spans="1:15">
      <c r="A170" s="19">
        <v>44685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O170" s="5"/>
    </row>
    <row r="171" spans="1:15">
      <c r="A171" s="19">
        <v>44686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O171" s="5"/>
    </row>
    <row r="172" spans="1:15">
      <c r="A172" s="19">
        <v>44687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O172" s="5"/>
    </row>
    <row r="173" spans="1:15">
      <c r="A173" s="19">
        <v>44688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O173" s="5"/>
    </row>
    <row r="174" spans="1:15">
      <c r="A174" s="19">
        <v>44689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O174" s="5"/>
    </row>
    <row r="175" spans="1:15">
      <c r="A175" s="19">
        <v>44690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O175" s="5"/>
    </row>
    <row r="176" spans="1:15">
      <c r="A176" s="19">
        <v>44691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O176" s="5"/>
    </row>
    <row r="177" spans="1:15">
      <c r="A177" s="19">
        <v>44692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O177" s="5"/>
    </row>
    <row r="178" spans="1:15">
      <c r="A178" s="19">
        <v>44693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O178" s="5"/>
    </row>
    <row r="179" spans="1:15">
      <c r="A179" s="19">
        <v>44694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O179" s="5"/>
    </row>
    <row r="180" spans="1:15">
      <c r="A180" s="19">
        <v>44695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O180" s="5"/>
    </row>
    <row r="181" spans="1:15">
      <c r="A181" s="19">
        <v>44696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O181" s="5"/>
    </row>
    <row r="182" spans="1:15">
      <c r="A182" s="19">
        <v>44697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O182" s="5"/>
    </row>
    <row r="183" spans="1:15">
      <c r="A183" s="19">
        <v>44698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O183" s="5"/>
    </row>
    <row r="184" spans="1:15">
      <c r="A184" s="19">
        <v>44699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O184" s="5"/>
    </row>
    <row r="185" spans="1:15">
      <c r="A185" s="19">
        <v>44700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O185" s="5"/>
    </row>
    <row r="186" spans="1:15">
      <c r="A186" s="19">
        <v>44701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O186" s="5"/>
    </row>
    <row r="187" spans="1:15">
      <c r="A187" s="19">
        <v>44702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O187" s="5"/>
    </row>
    <row r="188" spans="1:15">
      <c r="A188" s="19">
        <v>44703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O188" s="5"/>
    </row>
    <row r="189" spans="1:15">
      <c r="A189" s="19">
        <v>44704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O189" s="5"/>
    </row>
    <row r="190" spans="1:15">
      <c r="A190" s="19">
        <v>44705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O190" s="5"/>
    </row>
    <row r="191" spans="1:15">
      <c r="A191" s="19">
        <v>44706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O191" s="5"/>
    </row>
    <row r="192" spans="1:15">
      <c r="A192" s="19">
        <v>44707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O192" s="5"/>
    </row>
    <row r="193" spans="1:15">
      <c r="A193" s="19">
        <v>44708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O193" s="5"/>
    </row>
    <row r="194" spans="1:15">
      <c r="A194" s="19">
        <v>44709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O194" s="5"/>
    </row>
    <row r="195" spans="1:15">
      <c r="A195" s="19">
        <v>44710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O195" s="5"/>
    </row>
    <row r="196" spans="1:15">
      <c r="A196" s="19">
        <v>44711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O196" s="5"/>
    </row>
    <row r="197" spans="1:15">
      <c r="A197" s="19">
        <v>44712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O197" s="5"/>
    </row>
    <row r="198" spans="1:15">
      <c r="A198" s="19">
        <v>44713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O198" s="5"/>
    </row>
    <row r="199" spans="1:15">
      <c r="A199" s="19">
        <v>44714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O199" s="5"/>
    </row>
    <row r="200" spans="1:15">
      <c r="A200" s="19">
        <v>44715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O200" s="5"/>
    </row>
    <row r="201" spans="1:15">
      <c r="A201" s="19">
        <v>44716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O201" s="5"/>
    </row>
    <row r="202" spans="1:15">
      <c r="A202" s="19">
        <v>44717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O202" s="5"/>
    </row>
    <row r="203" spans="1:15">
      <c r="A203" s="19">
        <v>44718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O203" s="5"/>
    </row>
    <row r="204" spans="1:15">
      <c r="A204" s="19">
        <v>44719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O204" s="5"/>
    </row>
    <row r="205" spans="1:15">
      <c r="A205" s="19">
        <v>44720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O205" s="5"/>
    </row>
    <row r="206" spans="1:15">
      <c r="A206" s="19">
        <v>44721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O206" s="5"/>
    </row>
    <row r="207" spans="1:15">
      <c r="A207" s="19">
        <v>44722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O207" s="5"/>
    </row>
    <row r="208" spans="1:15">
      <c r="A208" s="19">
        <v>44723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O208" s="5"/>
    </row>
    <row r="209" spans="1:15">
      <c r="A209" s="19">
        <v>44724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O209" s="5"/>
    </row>
    <row r="210" spans="1:15">
      <c r="A210" s="19">
        <v>44725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O210" s="5"/>
    </row>
    <row r="211" spans="1:15">
      <c r="A211" s="19">
        <v>44726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O211" s="5"/>
    </row>
    <row r="212" spans="1:15">
      <c r="A212" s="19">
        <v>44727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O212" s="5"/>
    </row>
    <row r="213" spans="1:15">
      <c r="A213" s="19">
        <v>44728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O213" s="5"/>
    </row>
    <row r="214" spans="1:15">
      <c r="A214" s="19">
        <v>44729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O214" s="5"/>
    </row>
    <row r="215" spans="1:15">
      <c r="A215" s="19">
        <v>44730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O215" s="5"/>
    </row>
    <row r="216" spans="1:15">
      <c r="A216" s="19">
        <v>44731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O216" s="5"/>
    </row>
    <row r="217" spans="1:15">
      <c r="A217" s="19">
        <v>44732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O217" s="5"/>
    </row>
    <row r="218" spans="1:15">
      <c r="A218" s="19">
        <v>44733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O218" s="5"/>
    </row>
    <row r="219" spans="1:15">
      <c r="A219" s="19">
        <v>44734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O219" s="5"/>
    </row>
    <row r="220" spans="1:15">
      <c r="A220" s="19">
        <v>44735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O220" s="5"/>
    </row>
    <row r="221" spans="1:15">
      <c r="A221" s="19">
        <v>44736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O221" s="5"/>
    </row>
    <row r="222" spans="1:15">
      <c r="A222" s="19">
        <v>44737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O222" s="5"/>
    </row>
    <row r="223" spans="1:15">
      <c r="A223" s="19">
        <v>44738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O223" s="5"/>
    </row>
    <row r="224" spans="1:15">
      <c r="A224" s="19">
        <v>44739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O224" s="5"/>
    </row>
    <row r="225" spans="1:15">
      <c r="A225" s="19">
        <v>44740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O225" s="5"/>
    </row>
    <row r="226" spans="1:15">
      <c r="A226" s="19">
        <v>44741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O226" s="5"/>
    </row>
    <row r="227" spans="1:15">
      <c r="A227" s="19">
        <v>44742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O227" s="5"/>
    </row>
    <row r="228" spans="1:15">
      <c r="A228" s="19">
        <v>44743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O228" s="5"/>
    </row>
    <row r="229" spans="1:15">
      <c r="A229" s="19">
        <v>44744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O229" s="5"/>
    </row>
    <row r="230" spans="1:15">
      <c r="A230" s="19">
        <v>44745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O230" s="5"/>
    </row>
    <row r="231" spans="1:15">
      <c r="A231" s="19">
        <v>44746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O231" s="5"/>
    </row>
    <row r="232" spans="1:15">
      <c r="A232" s="19">
        <v>44747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O232" s="5"/>
    </row>
    <row r="233" spans="1:15">
      <c r="A233" s="19">
        <v>44748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O233" s="5"/>
    </row>
    <row r="234" spans="1:15">
      <c r="A234" s="19">
        <v>44749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O234" s="5"/>
    </row>
    <row r="235" spans="1:15">
      <c r="A235" s="19">
        <v>44750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O235" s="5"/>
    </row>
    <row r="236" spans="1:15">
      <c r="A236" s="19">
        <v>44751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O236" s="5"/>
    </row>
    <row r="237" spans="1:15">
      <c r="A237" s="19">
        <v>44752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O237" s="5"/>
    </row>
    <row r="238" spans="1:15">
      <c r="A238" s="19">
        <v>44753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O238" s="5"/>
    </row>
    <row r="239" spans="1:15">
      <c r="A239" s="19">
        <v>44754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O239" s="5"/>
    </row>
    <row r="240" spans="1:15">
      <c r="A240" s="19">
        <v>44755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O240" s="5"/>
    </row>
    <row r="241" spans="1:15">
      <c r="A241" s="19">
        <v>44756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O241" s="5"/>
    </row>
    <row r="242" spans="1:15">
      <c r="A242" s="19">
        <v>44757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O242" s="5"/>
    </row>
    <row r="243" spans="1:15">
      <c r="A243" s="19">
        <v>44758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O243" s="5"/>
    </row>
    <row r="244" spans="1:15">
      <c r="A244" s="19">
        <v>44759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O244" s="5"/>
    </row>
    <row r="245" spans="1:15">
      <c r="A245" s="19">
        <v>44760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O245" s="5"/>
    </row>
    <row r="246" spans="1:15">
      <c r="A246" s="19">
        <v>44761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O246" s="5"/>
    </row>
    <row r="247" spans="1:15">
      <c r="A247" s="19">
        <v>44762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O247" s="5"/>
    </row>
    <row r="248" spans="1:15">
      <c r="A248" s="19">
        <v>44763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O248" s="5"/>
    </row>
    <row r="249" spans="1:15">
      <c r="A249" s="19">
        <v>44764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O249" s="5"/>
    </row>
    <row r="250" spans="1:15">
      <c r="A250" s="19">
        <v>44765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O250" s="5"/>
    </row>
    <row r="251" spans="1:15">
      <c r="A251" s="19">
        <v>44766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O251" s="5"/>
    </row>
    <row r="252" spans="1:15">
      <c r="A252" s="19">
        <v>44767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O252" s="5"/>
    </row>
    <row r="253" spans="1:15">
      <c r="A253" s="19">
        <v>44768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O253" s="5"/>
    </row>
    <row r="254" spans="1:15">
      <c r="A254" s="19">
        <v>44769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O254" s="5"/>
    </row>
    <row r="255" spans="1:15">
      <c r="A255" s="19">
        <v>44770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O255" s="5"/>
    </row>
    <row r="256" spans="1:15">
      <c r="A256" s="19">
        <v>44771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O256" s="5"/>
    </row>
    <row r="257" spans="1:15">
      <c r="A257" s="19">
        <v>44772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O257" s="5"/>
    </row>
    <row r="258" spans="1:15">
      <c r="A258" s="19">
        <v>44773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O258" s="5"/>
    </row>
    <row r="259" spans="1:15">
      <c r="A259" s="19">
        <v>44774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O259" s="5"/>
    </row>
    <row r="260" spans="1:15">
      <c r="A260" s="19">
        <v>44775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O260" s="5"/>
    </row>
    <row r="261" spans="1:15">
      <c r="A261" s="19">
        <v>44776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O261" s="5"/>
    </row>
    <row r="262" spans="1:15">
      <c r="A262" s="19">
        <v>44777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O262" s="5"/>
    </row>
    <row r="263" spans="1:15">
      <c r="A263" s="19">
        <v>44778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O263" s="5"/>
    </row>
    <row r="264" spans="1:15">
      <c r="A264" s="19">
        <v>44779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O264" s="5"/>
    </row>
    <row r="265" spans="1:15">
      <c r="A265" s="19">
        <v>44780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O265" s="5"/>
    </row>
    <row r="266" spans="1:15">
      <c r="A266" s="19">
        <v>44781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O266" s="5"/>
    </row>
    <row r="267" spans="1:15">
      <c r="A267" s="19">
        <v>44782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O267" s="5"/>
    </row>
    <row r="268" spans="1:15">
      <c r="A268" s="19">
        <v>44783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O268" s="5"/>
    </row>
    <row r="269" spans="1:15">
      <c r="A269" s="19">
        <v>44784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O269" s="5"/>
    </row>
    <row r="270" spans="1:15">
      <c r="A270" s="19">
        <v>44785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O270" s="5"/>
    </row>
    <row r="271" spans="1:15">
      <c r="A271" s="19">
        <v>44786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O271" s="5"/>
    </row>
    <row r="272" spans="1:15">
      <c r="A272" s="19">
        <v>44787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O272" s="5"/>
    </row>
    <row r="273" spans="1:15">
      <c r="A273" s="19">
        <v>44788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O273" s="5"/>
    </row>
    <row r="274" spans="1:15">
      <c r="A274" s="19">
        <v>44789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O274" s="5"/>
    </row>
    <row r="275" spans="1:15">
      <c r="A275" s="19">
        <v>44790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O275" s="5"/>
    </row>
    <row r="276" spans="1:15">
      <c r="A276" s="19">
        <v>44791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O276" s="5"/>
    </row>
    <row r="277" spans="1:15">
      <c r="A277" s="19">
        <v>44792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O277" s="5"/>
    </row>
    <row r="278" spans="1:15">
      <c r="A278" s="19">
        <v>44793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O278" s="5"/>
    </row>
    <row r="279" spans="1:15">
      <c r="A279" s="19">
        <v>44794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O279" s="5"/>
    </row>
    <row r="280" spans="1:15">
      <c r="A280" s="19">
        <v>44795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O280" s="5"/>
    </row>
    <row r="281" spans="1:15">
      <c r="A281" s="19">
        <v>44796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O281" s="5"/>
    </row>
    <row r="282" spans="1:15">
      <c r="A282" s="19">
        <v>44797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O282" s="5"/>
    </row>
    <row r="283" spans="1:15">
      <c r="A283" s="19">
        <v>44798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O283" s="5"/>
    </row>
    <row r="284" spans="1:15">
      <c r="A284" s="19">
        <v>44799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O284" s="5"/>
    </row>
    <row r="285" spans="1:15">
      <c r="A285" s="19">
        <v>44800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O285" s="5"/>
    </row>
    <row r="286" spans="1:15">
      <c r="A286" s="19">
        <v>44801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O286" s="5"/>
    </row>
    <row r="287" spans="1:15">
      <c r="A287" s="19">
        <v>44802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O287" s="5"/>
    </row>
    <row r="288" spans="1:15">
      <c r="A288" s="19">
        <v>44803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O288" s="5"/>
    </row>
    <row r="289" spans="1:15">
      <c r="A289" s="19">
        <v>44804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O289" s="5"/>
    </row>
    <row r="290" spans="1:15">
      <c r="A290" s="19">
        <v>44805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O290" s="5"/>
    </row>
    <row r="291" spans="1:15">
      <c r="A291" s="19">
        <v>44806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O291" s="5"/>
    </row>
    <row r="292" spans="1:15">
      <c r="A292" s="19">
        <v>44807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O292" s="5"/>
    </row>
    <row r="293" spans="1:15">
      <c r="A293" s="19">
        <v>44808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O293" s="5"/>
    </row>
    <row r="294" spans="1:15">
      <c r="A294" s="19">
        <v>44809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O294" s="5"/>
    </row>
    <row r="295" spans="1:15">
      <c r="A295" s="19">
        <v>44810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O295" s="5"/>
    </row>
    <row r="296" spans="1:15">
      <c r="A296" s="19">
        <v>44811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O296" s="5"/>
    </row>
    <row r="297" spans="1:15">
      <c r="A297" s="19">
        <v>44812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O297" s="5"/>
    </row>
    <row r="298" spans="1:15">
      <c r="A298" s="19">
        <v>44813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O298" s="5"/>
    </row>
    <row r="299" spans="1:15">
      <c r="A299" s="19">
        <v>44814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O299" s="5"/>
    </row>
    <row r="300" spans="1:15">
      <c r="A300" s="19">
        <v>44815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O300" s="5"/>
    </row>
    <row r="301" spans="1:15">
      <c r="A301" s="19">
        <v>44816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O301" s="5"/>
    </row>
    <row r="302" spans="1:15">
      <c r="A302" s="19">
        <v>44817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O302" s="5"/>
    </row>
    <row r="303" spans="1:15">
      <c r="A303" s="19">
        <v>44818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O303" s="5"/>
    </row>
    <row r="304" spans="1:15">
      <c r="A304" s="19">
        <v>44819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O304" s="5"/>
    </row>
    <row r="305" spans="1:15">
      <c r="A305" s="19">
        <v>44820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O305" s="5"/>
    </row>
    <row r="306" spans="1:15">
      <c r="A306" s="19">
        <v>44821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O306" s="5"/>
    </row>
    <row r="307" spans="1:15">
      <c r="A307" s="19">
        <v>44822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O307" s="5"/>
    </row>
    <row r="308" spans="1:15">
      <c r="A308" s="19">
        <v>44823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O308" s="5"/>
    </row>
    <row r="309" spans="1:15">
      <c r="A309" s="19">
        <v>44824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O309" s="5"/>
    </row>
    <row r="310" spans="1:15">
      <c r="A310" s="19">
        <v>44825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O310" s="5"/>
    </row>
    <row r="311" spans="1:15">
      <c r="A311" s="19">
        <v>44826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O311" s="5"/>
    </row>
    <row r="312" spans="1:15">
      <c r="A312" s="19">
        <v>44827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O312" s="5"/>
    </row>
    <row r="313" spans="1:15">
      <c r="A313" s="19">
        <v>44828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O313" s="5"/>
    </row>
    <row r="314" spans="1:15">
      <c r="A314" s="19">
        <v>44829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O314" s="5"/>
    </row>
    <row r="315" spans="1:15">
      <c r="A315" s="19">
        <v>44830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O315" s="5"/>
    </row>
    <row r="316" spans="1:15">
      <c r="A316" s="19">
        <v>44831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O316" s="5"/>
    </row>
    <row r="317" spans="1:15">
      <c r="A317" s="19">
        <v>44832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O317" s="5"/>
    </row>
    <row r="318" spans="1:15">
      <c r="A318" s="19">
        <v>44833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O318" s="5"/>
    </row>
    <row r="319" spans="1:15">
      <c r="A319" s="19">
        <v>44834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O319" s="5"/>
    </row>
    <row r="320" spans="1:15">
      <c r="A320" s="19">
        <v>44835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O320" s="5"/>
    </row>
    <row r="321" spans="1:15">
      <c r="A321" s="19">
        <v>44836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O321" s="5"/>
    </row>
    <row r="322" spans="1:15">
      <c r="A322" s="19">
        <v>44837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O322" s="5"/>
    </row>
    <row r="323" spans="1:15">
      <c r="A323" s="19">
        <v>44838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O323" s="5"/>
    </row>
    <row r="324" spans="1:15">
      <c r="A324" s="19">
        <v>44839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O324" s="5"/>
    </row>
    <row r="325" spans="1:15">
      <c r="A325" s="19">
        <v>44840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O325" s="5"/>
    </row>
    <row r="326" spans="1:15">
      <c r="A326" s="19">
        <v>44841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O326" s="5"/>
    </row>
    <row r="327" spans="1:15">
      <c r="A327" s="19">
        <v>44842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O327" s="5"/>
    </row>
    <row r="328" spans="1:15">
      <c r="A328" s="19">
        <v>44843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O328" s="5"/>
    </row>
    <row r="329" spans="1:15">
      <c r="A329" s="19">
        <v>44844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O329" s="5"/>
    </row>
    <row r="330" spans="1:15">
      <c r="A330" s="19">
        <v>44845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O330" s="5"/>
    </row>
    <row r="331" spans="1:15">
      <c r="A331" s="19">
        <v>44846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O331" s="5"/>
    </row>
    <row r="332" spans="1:15">
      <c r="A332" s="19">
        <v>44847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O332" s="5"/>
    </row>
    <row r="333" spans="1:15">
      <c r="A333" s="19">
        <v>44848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O333" s="5"/>
    </row>
    <row r="334" spans="1:15">
      <c r="A334" s="19">
        <v>44849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O334" s="5"/>
    </row>
    <row r="335" spans="1:15">
      <c r="A335" s="19">
        <v>44850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O335" s="5"/>
    </row>
    <row r="336" spans="1:15">
      <c r="A336" s="19">
        <v>44851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O336" s="5"/>
    </row>
    <row r="337" spans="1:15">
      <c r="A337" s="19">
        <v>44852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O337" s="5"/>
    </row>
    <row r="338" spans="1:15">
      <c r="A338" s="19">
        <v>44853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O338" s="5"/>
    </row>
    <row r="339" spans="1:15">
      <c r="A339" s="19">
        <v>44854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O339" s="5"/>
    </row>
    <row r="340" spans="1:15">
      <c r="A340" s="19">
        <v>44855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O340" s="5"/>
    </row>
    <row r="341" spans="1:15">
      <c r="A341" s="19">
        <v>44856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O341" s="5"/>
    </row>
    <row r="342" spans="1:15">
      <c r="A342" s="19">
        <v>44857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O342" s="5"/>
    </row>
    <row r="343" spans="1:15">
      <c r="A343" s="19">
        <v>44858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O343" s="5"/>
    </row>
    <row r="344" spans="1:15">
      <c r="A344" s="19">
        <v>44859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O344" s="5"/>
    </row>
    <row r="345" spans="1:15">
      <c r="A345" s="19">
        <v>44860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O345" s="5"/>
    </row>
    <row r="346" spans="1:15">
      <c r="A346" s="19">
        <v>44861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O346" s="5"/>
    </row>
    <row r="347" spans="1:15">
      <c r="A347" s="19">
        <v>44862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O347" s="5"/>
    </row>
    <row r="348" spans="1:15">
      <c r="A348" s="19">
        <v>44863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O348" s="5"/>
    </row>
    <row r="349" spans="1:15">
      <c r="A349" s="19">
        <v>44864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O349" s="5"/>
    </row>
    <row r="350" spans="1:15">
      <c r="A350" s="19">
        <v>44865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O350" s="5"/>
    </row>
    <row r="351" spans="1:15">
      <c r="A351" s="19">
        <v>44866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O351" s="5"/>
    </row>
    <row r="352" spans="1:15">
      <c r="A352" s="19">
        <v>44867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O352" s="5"/>
    </row>
    <row r="353" spans="1:15">
      <c r="A353" s="19">
        <v>44868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O353" s="5"/>
    </row>
    <row r="354" spans="1:15">
      <c r="A354" s="19">
        <v>44869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O354" s="5"/>
    </row>
    <row r="355" spans="1:15">
      <c r="A355" s="19">
        <v>44870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O355" s="5"/>
    </row>
    <row r="356" spans="1:15">
      <c r="A356" s="19">
        <v>44871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O356" s="5"/>
    </row>
    <row r="357" spans="1:15">
      <c r="A357" s="19">
        <v>44872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O357" s="5"/>
    </row>
    <row r="358" spans="1:15">
      <c r="A358" s="19">
        <v>44873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O358" s="5"/>
    </row>
    <row r="359" spans="1:15">
      <c r="A359" s="19">
        <v>44874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O359" s="5"/>
    </row>
    <row r="360" spans="1:15">
      <c r="A360" s="19">
        <v>44875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O360" s="5"/>
    </row>
    <row r="361" spans="1:15">
      <c r="A361" s="19">
        <v>44876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O361" s="5"/>
    </row>
    <row r="362" spans="1:15">
      <c r="A362" s="19">
        <v>44877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O362" s="5"/>
    </row>
    <row r="363" spans="1:15">
      <c r="A363" s="19">
        <v>44878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O363" s="5"/>
    </row>
    <row r="364" spans="1:15">
      <c r="A364" s="19">
        <v>44879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O364" s="5"/>
    </row>
    <row r="365" spans="1:15">
      <c r="A365" s="19">
        <v>44880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O365" s="5"/>
    </row>
    <row r="366" spans="1:15">
      <c r="A366" s="19">
        <v>44881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O366" s="5"/>
    </row>
    <row r="367" spans="1:15">
      <c r="A367" s="19">
        <v>44882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O367" s="5"/>
    </row>
    <row r="368" spans="1:15">
      <c r="A368" s="19">
        <v>44883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O368" s="5"/>
    </row>
    <row r="369" spans="1:15">
      <c r="A369" s="19">
        <v>44884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O369" s="5"/>
    </row>
    <row r="370" spans="1:15">
      <c r="A370" s="19">
        <v>44885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O370" s="5"/>
    </row>
    <row r="371" spans="1:15">
      <c r="A371" s="19">
        <v>44886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O371" s="5"/>
    </row>
    <row r="372" spans="1:15">
      <c r="A372" s="19">
        <v>44887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O372" s="5"/>
    </row>
    <row r="373" spans="1:15">
      <c r="A373" s="19">
        <v>44888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O373" s="5"/>
    </row>
    <row r="374" spans="1:15">
      <c r="A374" s="19">
        <v>44889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O374" s="5"/>
    </row>
    <row r="375" spans="1:15">
      <c r="A375" s="19">
        <v>44890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O375" s="5"/>
    </row>
    <row r="376" spans="1:15">
      <c r="A376" s="19">
        <v>44891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O376" s="5"/>
    </row>
    <row r="377" spans="1:15">
      <c r="A377" s="19">
        <v>44892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O377" s="5"/>
    </row>
    <row r="378" spans="1:15">
      <c r="A378" s="19">
        <v>44893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O378" s="5"/>
    </row>
    <row r="379" spans="1:15">
      <c r="A379" s="19">
        <v>44894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O379" s="5"/>
    </row>
    <row r="380" spans="1:15">
      <c r="A380" s="19">
        <v>44895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O380" s="5"/>
    </row>
    <row r="381" spans="1:15">
      <c r="A381" s="19">
        <v>44896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O381" s="5"/>
    </row>
    <row r="382" spans="1:15">
      <c r="A382" s="19">
        <v>44897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O382" s="5"/>
    </row>
    <row r="383" spans="1:15">
      <c r="A383" s="19">
        <v>44898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O383" s="5"/>
    </row>
    <row r="384" spans="1:15">
      <c r="A384" s="19">
        <v>44899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O384" s="5"/>
    </row>
    <row r="385" spans="1:15">
      <c r="A385" s="19">
        <v>44900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O385" s="5"/>
    </row>
    <row r="386" spans="1:15">
      <c r="A386" s="19">
        <v>44901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O386" s="5"/>
    </row>
    <row r="387" spans="1:15">
      <c r="A387" s="19">
        <v>44902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O387" s="5"/>
    </row>
    <row r="388" spans="1:15">
      <c r="A388" s="19">
        <v>44903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O388" s="5"/>
    </row>
    <row r="389" spans="1:15">
      <c r="A389" s="19">
        <v>44904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O389" s="5"/>
    </row>
    <row r="390" spans="1:15">
      <c r="A390" s="19">
        <v>44905</v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O390" s="5"/>
    </row>
    <row r="391" spans="1:15">
      <c r="A391" s="19">
        <v>44906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O391" s="5"/>
    </row>
    <row r="392" spans="1:15">
      <c r="A392" s="19">
        <v>44907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O392" s="5"/>
    </row>
    <row r="393" spans="1:15">
      <c r="A393" s="19">
        <v>44908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O393" s="5"/>
    </row>
    <row r="394" spans="1:15">
      <c r="A394" s="19">
        <v>44909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O394" s="5"/>
    </row>
    <row r="395" spans="1:15">
      <c r="A395" s="19">
        <v>44910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O395" s="5"/>
    </row>
    <row r="396" spans="1:15">
      <c r="A396" s="19">
        <v>44911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O396" s="5"/>
    </row>
    <row r="397" spans="1:15">
      <c r="A397" s="19">
        <v>44912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O397" s="5"/>
    </row>
    <row r="398" spans="1:15">
      <c r="A398" s="19">
        <v>44913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O398" s="5"/>
    </row>
    <row r="399" spans="1:15">
      <c r="A399" s="19">
        <v>44914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O399" s="5"/>
    </row>
    <row r="400" spans="1:15">
      <c r="A400" s="19">
        <v>44915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O400" s="5"/>
    </row>
    <row r="401" spans="1:15">
      <c r="A401" s="19">
        <v>44916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O401" s="5"/>
    </row>
    <row r="402" spans="1:15">
      <c r="A402" s="19">
        <v>44917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O402" s="5"/>
    </row>
    <row r="403" spans="1:15">
      <c r="A403" s="19">
        <v>44918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O403" s="5"/>
    </row>
    <row r="404" spans="1:15">
      <c r="A404" s="19">
        <v>44919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O404" s="5"/>
    </row>
    <row r="405" spans="1:15">
      <c r="A405" s="19">
        <v>44920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O405" s="5"/>
    </row>
    <row r="406" spans="1:15">
      <c r="A406" s="19">
        <v>44921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O406" s="5"/>
    </row>
    <row r="407" spans="1:15">
      <c r="A407" s="19">
        <v>44922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O407" s="5"/>
    </row>
    <row r="408" spans="1:15">
      <c r="A408" s="19">
        <v>44923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O408" s="5"/>
    </row>
    <row r="409" spans="1:15">
      <c r="A409" s="19">
        <v>44924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O409" s="5"/>
    </row>
    <row r="410" spans="1:15">
      <c r="A410" s="19">
        <v>44925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O410" s="5"/>
    </row>
    <row r="411" spans="1:15">
      <c r="A411" s="19">
        <v>44926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O411" s="5"/>
    </row>
    <row r="412" spans="1:15">
      <c r="A412" s="19">
        <v>44927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O412" s="5"/>
    </row>
    <row r="413" spans="1:15">
      <c r="A413" s="19">
        <v>44928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O413" s="5"/>
    </row>
    <row r="414" spans="1:15">
      <c r="A414" s="19">
        <v>44929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O414" s="5"/>
    </row>
    <row r="415" spans="1:15">
      <c r="A415" s="19">
        <v>44930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O415" s="5"/>
    </row>
    <row r="416" spans="1:15">
      <c r="A416" s="19">
        <v>44931</v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O416" s="5"/>
    </row>
    <row r="417" spans="1:15">
      <c r="A417" s="19">
        <v>44932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O417" s="5"/>
    </row>
    <row r="418" spans="1:15">
      <c r="A418" s="19">
        <v>44933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O418" s="5"/>
    </row>
    <row r="419" spans="1:15">
      <c r="A419" s="19">
        <v>44934</v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O419" s="5"/>
    </row>
    <row r="420" spans="1:15">
      <c r="A420" s="19">
        <v>44935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O420" s="5"/>
    </row>
    <row r="421" spans="1:15">
      <c r="A421" s="19">
        <v>44936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O421" s="5"/>
    </row>
    <row r="422" spans="1:15">
      <c r="A422" s="19">
        <v>44937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O422" s="5"/>
    </row>
    <row r="423" spans="1:15">
      <c r="A423" s="19">
        <v>44938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O423" s="5"/>
    </row>
    <row r="424" spans="1:15">
      <c r="A424" s="19">
        <v>44939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O424" s="5"/>
    </row>
    <row r="425" spans="1:15">
      <c r="A425" s="19">
        <v>44940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O425" s="5"/>
    </row>
    <row r="426" spans="1:15">
      <c r="A426" s="19">
        <v>44941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O426" s="5"/>
    </row>
    <row r="427" spans="1:15">
      <c r="A427" s="19">
        <v>44942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O427" s="5"/>
    </row>
    <row r="428" spans="1:15">
      <c r="A428" s="19">
        <v>44943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O428" s="5"/>
    </row>
    <row r="429" spans="1:15">
      <c r="A429" s="19">
        <v>44944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O429" s="5"/>
    </row>
    <row r="430" spans="1:15">
      <c r="A430" s="19">
        <v>44945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O430" s="5"/>
    </row>
    <row r="431" spans="1:15">
      <c r="A431" s="19">
        <v>44946</v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O431" s="5"/>
    </row>
    <row r="432" spans="1:15">
      <c r="A432" s="19">
        <v>44947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O432" s="5"/>
    </row>
    <row r="433" spans="1:15">
      <c r="A433" s="19">
        <v>44948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O433" s="5"/>
    </row>
    <row r="434" spans="1:15">
      <c r="A434" s="19">
        <v>44949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O434" s="5"/>
    </row>
    <row r="435" spans="1:15">
      <c r="A435" s="19">
        <v>44950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O435" s="5"/>
    </row>
    <row r="436" spans="1:15">
      <c r="A436" s="19">
        <v>44951</v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O436" s="5"/>
    </row>
    <row r="437" spans="1:15">
      <c r="A437" s="19">
        <v>44952</v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O437" s="5"/>
    </row>
    <row r="438" spans="1:15">
      <c r="A438" s="19">
        <v>44953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O438" s="5"/>
    </row>
    <row r="439" spans="1:15">
      <c r="A439" s="19">
        <v>44954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O439" s="5"/>
    </row>
    <row r="440" spans="1:15">
      <c r="A440" s="19">
        <v>44955</v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O440" s="5"/>
    </row>
    <row r="441" spans="1:15">
      <c r="A441" s="19">
        <v>44956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O441" s="5"/>
    </row>
    <row r="442" spans="1:15">
      <c r="A442" s="19">
        <v>44957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O442" s="5"/>
    </row>
    <row r="443" spans="1:15">
      <c r="A443" s="19">
        <v>44958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O443" s="5"/>
    </row>
    <row r="444" spans="1:15">
      <c r="A444" s="19">
        <v>44959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O444" s="5"/>
    </row>
    <row r="445" spans="1:15">
      <c r="A445" s="19">
        <v>44960</v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O445" s="5"/>
    </row>
    <row r="446" spans="1:15">
      <c r="A446" s="19">
        <v>44961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O446" s="5"/>
    </row>
    <row r="447" spans="1:15">
      <c r="A447" s="19">
        <v>44962</v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O447" s="5"/>
    </row>
    <row r="448" spans="1:15">
      <c r="A448" s="19">
        <v>44963</v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O448" s="5"/>
    </row>
    <row r="449" spans="1:15">
      <c r="A449" s="19">
        <v>44964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O449" s="5"/>
    </row>
    <row r="450" spans="1:15">
      <c r="A450" s="19">
        <v>44965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O450" s="5"/>
    </row>
    <row r="451" spans="1:15">
      <c r="A451" s="19">
        <v>44966</v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O451" s="5"/>
    </row>
    <row r="452" spans="1:15">
      <c r="A452" s="19">
        <v>44967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O452" s="5"/>
    </row>
    <row r="453" spans="1:15">
      <c r="A453" s="19">
        <v>44968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O453" s="5"/>
    </row>
    <row r="454" spans="1:15">
      <c r="A454" s="19">
        <v>44969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O454" s="5"/>
    </row>
    <row r="455" spans="1:15">
      <c r="A455" s="19">
        <v>44970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O455" s="5"/>
    </row>
    <row r="456" spans="1:15">
      <c r="A456" s="19">
        <v>44971</v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O456" s="5"/>
    </row>
    <row r="457" spans="1:15">
      <c r="A457" s="19">
        <v>44972</v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O457" s="5"/>
    </row>
    <row r="458" spans="1:15">
      <c r="A458" s="19">
        <v>44973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O458" s="5"/>
    </row>
    <row r="459" spans="1:15">
      <c r="A459" s="19">
        <v>44974</v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O459" s="5"/>
    </row>
    <row r="460" spans="1:15">
      <c r="A460" s="19">
        <v>44975</v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O460" s="5"/>
    </row>
    <row r="461" spans="1:15">
      <c r="A461" s="19">
        <v>44976</v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O461" s="5"/>
    </row>
    <row r="462" spans="1:15">
      <c r="A462" s="19">
        <v>44977</v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O462" s="5"/>
    </row>
    <row r="463" spans="1:15">
      <c r="A463" s="19">
        <v>44978</v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O463" s="5"/>
    </row>
    <row r="464" spans="1:15">
      <c r="A464" s="19">
        <v>44979</v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O464" s="5"/>
    </row>
    <row r="465" spans="1:15">
      <c r="A465" s="19">
        <v>44980</v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O465" s="5"/>
    </row>
    <row r="466" spans="1:15">
      <c r="A466" s="19">
        <v>44981</v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O466" s="5"/>
    </row>
    <row r="467" spans="1:15">
      <c r="A467" s="19">
        <v>44982</v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O467" s="5"/>
    </row>
    <row r="468" spans="1:15">
      <c r="A468" s="19">
        <v>44983</v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O468" s="5"/>
    </row>
    <row r="469" spans="1:15">
      <c r="A469" s="19">
        <v>44984</v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O469" s="5"/>
    </row>
    <row r="470" spans="1:15">
      <c r="A470" s="19">
        <v>44985</v>
      </c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O470" s="5"/>
    </row>
    <row r="471" spans="1:15">
      <c r="A471" s="19">
        <v>44986</v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O471" s="5"/>
    </row>
    <row r="472" spans="1:15">
      <c r="A472" s="19">
        <v>44987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O472" s="5"/>
    </row>
    <row r="473" spans="1:15">
      <c r="A473" s="19">
        <v>44988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O473" s="5"/>
    </row>
    <row r="474" spans="1:15">
      <c r="A474" s="19">
        <v>44989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O474" s="5"/>
    </row>
    <row r="475" spans="1:15">
      <c r="A475" s="19">
        <v>44990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O475" s="5"/>
    </row>
    <row r="476" spans="1:15">
      <c r="A476" s="19">
        <v>44991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O476" s="5"/>
    </row>
    <row r="477" spans="1:15">
      <c r="A477" s="19">
        <v>44992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O477" s="5"/>
    </row>
    <row r="478" spans="1:15">
      <c r="A478" s="19">
        <v>44993</v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O478" s="5"/>
    </row>
    <row r="479" spans="1:15">
      <c r="A479" s="19">
        <v>44994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O479" s="5"/>
    </row>
    <row r="480" spans="1:15">
      <c r="A480" s="19">
        <v>44995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O480" s="5"/>
    </row>
    <row r="481" spans="1:15">
      <c r="A481" s="19">
        <v>44996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O481" s="5"/>
    </row>
    <row r="482" spans="1:15">
      <c r="A482" s="19">
        <v>44997</v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O482" s="5"/>
    </row>
    <row r="483" spans="1:15">
      <c r="A483" s="19">
        <v>44998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O483" s="5"/>
    </row>
    <row r="484" spans="1:15">
      <c r="A484" s="19">
        <v>44999</v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O484" s="5"/>
    </row>
    <row r="485" spans="1:15">
      <c r="A485" s="19">
        <v>45000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O485" s="5"/>
    </row>
    <row r="486" spans="1:15">
      <c r="A486" s="19">
        <v>45001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O486" s="5"/>
    </row>
    <row r="487" spans="1:15">
      <c r="A487" s="19">
        <v>45002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O487" s="5"/>
    </row>
    <row r="488" spans="1:15">
      <c r="A488" s="19">
        <v>45003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O488" s="5"/>
    </row>
    <row r="489" spans="1:15">
      <c r="A489" s="19">
        <v>45004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O489" s="5"/>
    </row>
    <row r="490" spans="1:15">
      <c r="A490" s="19">
        <v>45005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O490" s="5"/>
    </row>
    <row r="491" spans="1:15">
      <c r="A491" s="19">
        <v>45006</v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O491" s="5"/>
    </row>
    <row r="492" spans="1:15">
      <c r="A492" s="19">
        <v>45007</v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O492" s="5"/>
    </row>
    <row r="493" spans="1:15">
      <c r="A493" s="19">
        <v>45008</v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O493" s="5"/>
    </row>
    <row r="494" spans="1:15">
      <c r="A494" s="19">
        <v>45009</v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O494" s="5"/>
    </row>
    <row r="495" spans="1:15">
      <c r="A495" s="19">
        <v>45010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O495" s="5"/>
    </row>
    <row r="496" spans="1:15">
      <c r="A496" s="19">
        <v>45011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O496" s="5"/>
    </row>
    <row r="497" spans="1:15">
      <c r="A497" s="19">
        <v>45012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O497" s="5"/>
    </row>
    <row r="498" spans="1:15">
      <c r="A498" s="19">
        <v>45013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O498" s="5"/>
    </row>
    <row r="499" spans="1:15">
      <c r="A499" s="19">
        <v>45014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O499" s="5"/>
    </row>
    <row r="500" spans="1:15">
      <c r="A500" s="19">
        <v>45015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O500" s="5"/>
    </row>
    <row r="501" spans="1:15">
      <c r="A501" s="19">
        <v>45016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O501" s="5"/>
    </row>
    <row r="502" spans="1:15">
      <c r="A502" s="19">
        <v>45017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O502" s="5"/>
    </row>
    <row r="503" spans="1:15">
      <c r="A503" s="19">
        <v>45018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O503" s="5"/>
    </row>
    <row r="504" spans="1:15">
      <c r="A504" s="19">
        <v>45019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O504" s="5"/>
    </row>
    <row r="505" spans="1:15">
      <c r="A505" s="19">
        <v>45020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O505" s="5"/>
    </row>
    <row r="506" spans="1:15">
      <c r="A506" s="19">
        <v>45021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O506" s="5"/>
    </row>
    <row r="507" spans="1:15">
      <c r="A507" s="19">
        <v>45022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O507" s="5"/>
    </row>
    <row r="508" spans="1:15">
      <c r="A508" s="19">
        <v>45023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O508" s="5"/>
    </row>
    <row r="509" spans="1:15">
      <c r="A509" s="19">
        <v>45024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O509" s="5"/>
    </row>
    <row r="510" spans="1:15">
      <c r="A510" s="19">
        <v>45025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O510" s="5"/>
    </row>
    <row r="511" spans="1:15">
      <c r="A511" s="19">
        <v>45026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O511" s="5"/>
    </row>
    <row r="512" spans="1:15">
      <c r="A512" s="19">
        <v>45027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O512" s="5"/>
    </row>
    <row r="513" spans="1:15">
      <c r="A513" s="19">
        <v>45028</v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O513" s="5"/>
    </row>
    <row r="514" spans="1:15">
      <c r="A514" s="19">
        <v>45029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O514" s="5"/>
    </row>
    <row r="515" spans="1:15">
      <c r="A515" s="19">
        <v>45030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O515" s="5"/>
    </row>
    <row r="516" spans="1:15">
      <c r="A516" s="19">
        <v>45031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O516" s="5"/>
    </row>
    <row r="517" spans="1:15">
      <c r="A517" s="19">
        <v>45032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O517" s="5"/>
    </row>
    <row r="518" spans="1:15">
      <c r="A518" s="19">
        <v>45033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O518" s="5"/>
    </row>
    <row r="519" spans="1:15">
      <c r="A519" s="19">
        <v>45034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O519" s="5"/>
    </row>
    <row r="520" spans="1:15">
      <c r="A520" s="19">
        <v>45035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O520" s="5"/>
    </row>
    <row r="521" spans="1:15">
      <c r="A521" s="19">
        <v>45036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O521" s="5"/>
    </row>
    <row r="522" spans="1:15">
      <c r="A522" s="19">
        <v>45037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O522" s="5"/>
    </row>
    <row r="523" spans="1:15">
      <c r="A523" s="19">
        <v>45038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O523" s="5"/>
    </row>
    <row r="524" spans="1:15">
      <c r="A524" s="19">
        <v>45039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O524" s="5"/>
    </row>
    <row r="525" spans="1:15">
      <c r="A525" s="19">
        <v>45040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O525" s="5"/>
    </row>
    <row r="526" spans="1:15">
      <c r="A526" s="19">
        <v>45041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O526" s="5"/>
    </row>
    <row r="527" spans="1:15">
      <c r="A527" s="19">
        <v>45042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O527" s="5"/>
    </row>
    <row r="528" spans="1:15">
      <c r="A528" s="19">
        <v>45043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O528" s="5"/>
    </row>
    <row r="529" spans="1:15">
      <c r="A529" s="19">
        <v>45044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O529" s="5"/>
    </row>
    <row r="530" spans="1:15">
      <c r="A530" s="19">
        <v>45045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O530" s="5"/>
    </row>
    <row r="531" spans="1:15">
      <c r="A531" s="19">
        <v>45046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O531" s="5"/>
    </row>
    <row r="532" spans="1:15">
      <c r="A532" s="19">
        <v>45047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O532" s="5"/>
    </row>
    <row r="533" spans="1:15">
      <c r="A533" s="19">
        <v>45048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O533" s="5"/>
    </row>
    <row r="534" spans="1:15">
      <c r="A534" s="19">
        <v>45049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O534" s="5"/>
    </row>
    <row r="535" spans="1:15">
      <c r="A535" s="19">
        <v>45050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O535" s="5"/>
    </row>
    <row r="536" spans="1:15">
      <c r="A536" s="19">
        <v>45051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O536" s="5"/>
    </row>
    <row r="537" spans="1:15">
      <c r="A537" s="19">
        <v>45052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O537" s="5"/>
    </row>
    <row r="538" spans="1:15">
      <c r="A538" s="19">
        <v>45053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O538" s="5"/>
    </row>
    <row r="539" spans="1:15">
      <c r="A539" s="19">
        <v>45054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O539" s="5"/>
    </row>
    <row r="540" spans="1:15">
      <c r="A540" s="19">
        <v>45055</v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O540" s="5"/>
    </row>
    <row r="541" spans="1:15">
      <c r="A541" s="19">
        <v>45056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O541" s="5"/>
    </row>
    <row r="542" spans="1:15">
      <c r="A542" s="19">
        <v>45057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O542" s="5"/>
    </row>
    <row r="543" spans="1:15">
      <c r="A543" s="19">
        <v>45058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O543" s="5"/>
    </row>
    <row r="544" spans="1:15">
      <c r="A544" s="19">
        <v>45059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O544" s="5"/>
    </row>
    <row r="545" spans="1:15">
      <c r="A545" s="19">
        <v>45060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O545" s="5"/>
    </row>
    <row r="546" spans="1:15">
      <c r="A546" s="19">
        <v>45061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O546" s="5"/>
    </row>
  </sheetData>
  <mergeCells count="4">
    <mergeCell ref="F1:G1"/>
    <mergeCell ref="H1:I1"/>
    <mergeCell ref="J1:L1"/>
    <mergeCell ref="J9:L9"/>
  </mergeCells>
  <conditionalFormatting sqref="I15:I28 I9:I13 I3:I7">
    <cfRule type="cellIs" dxfId="4" priority="4" operator="lessThan">
      <formula>19</formula>
    </cfRule>
    <cfRule type="cellIs" dxfId="3" priority="5" operator="greaterThan">
      <formula>20.5</formula>
    </cfRule>
  </conditionalFormatting>
  <conditionalFormatting sqref="O112:O546 O3:O60">
    <cfRule type="top10" dxfId="2" priority="3" rank="5"/>
  </conditionalFormatting>
  <conditionalFormatting sqref="O60">
    <cfRule type="top10" dxfId="1" priority="2" rank="5"/>
  </conditionalFormatting>
  <conditionalFormatting sqref="O61:O103">
    <cfRule type="top10" dxfId="0" priority="1" rank="5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Joëlle BEAUVISAGE</dc:creator>
  <cp:lastModifiedBy>Joëlle BEAUVISAGE</cp:lastModifiedBy>
  <dcterms:created xsi:type="dcterms:W3CDTF">2022-01-19T12:48:58Z</dcterms:created>
  <dcterms:modified xsi:type="dcterms:W3CDTF">2022-01-19T13:02:50Z</dcterms:modified>
</cp:coreProperties>
</file>