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6320" windowHeight="9585" activeTab="1"/>
  </bookViews>
  <sheets>
    <sheet name="Matches du 1er tour" sheetId="5" r:id="rId1"/>
    <sheet name="Tableau &amp; 2eme tour" sheetId="2" r:id="rId2"/>
  </sheets>
  <calcPr calcId="124519"/>
</workbook>
</file>

<file path=xl/calcChain.xml><?xml version="1.0" encoding="utf-8"?>
<calcChain xmlns="http://schemas.openxmlformats.org/spreadsheetml/2006/main">
  <c r="F3" i="5"/>
  <c r="G3"/>
  <c r="J3"/>
  <c r="K3"/>
  <c r="M3"/>
  <c r="N3"/>
  <c r="Q3"/>
  <c r="R3"/>
  <c r="F4"/>
  <c r="G4"/>
  <c r="J4"/>
  <c r="K4"/>
  <c r="M4"/>
  <c r="N4"/>
  <c r="Q4"/>
  <c r="R4"/>
  <c r="F5"/>
  <c r="G5"/>
  <c r="J5"/>
  <c r="K5"/>
  <c r="M5"/>
  <c r="N5"/>
  <c r="Q5"/>
  <c r="R5"/>
  <c r="F6"/>
  <c r="G6"/>
  <c r="J6"/>
  <c r="K6"/>
  <c r="M6"/>
  <c r="N6"/>
  <c r="Q6"/>
  <c r="R6"/>
  <c r="F7"/>
  <c r="G7"/>
  <c r="J7"/>
  <c r="K7"/>
  <c r="M7"/>
  <c r="N7"/>
  <c r="Q7"/>
  <c r="R7"/>
  <c r="F8"/>
  <c r="G8"/>
  <c r="J8"/>
  <c r="K8"/>
  <c r="M8"/>
  <c r="N8"/>
  <c r="Q8"/>
  <c r="R8"/>
  <c r="F11"/>
  <c r="G11"/>
  <c r="J11"/>
  <c r="K11"/>
  <c r="M11"/>
  <c r="N11"/>
  <c r="Q11"/>
  <c r="R11"/>
  <c r="F12"/>
  <c r="G12"/>
  <c r="J12"/>
  <c r="K12"/>
  <c r="M12"/>
  <c r="N12"/>
  <c r="Q12"/>
  <c r="R12"/>
  <c r="F13"/>
  <c r="G13"/>
  <c r="J13"/>
  <c r="K13"/>
  <c r="M13"/>
  <c r="N13"/>
  <c r="Q13"/>
  <c r="R13"/>
  <c r="F14"/>
  <c r="G14"/>
  <c r="J14"/>
  <c r="K14"/>
  <c r="M14"/>
  <c r="N14"/>
  <c r="Q14"/>
  <c r="R14"/>
  <c r="F15"/>
  <c r="G15"/>
  <c r="J15"/>
  <c r="K15"/>
  <c r="M15"/>
  <c r="N15"/>
  <c r="Q15"/>
  <c r="R15"/>
  <c r="F16"/>
  <c r="G16"/>
  <c r="J16"/>
  <c r="K16"/>
  <c r="M16"/>
  <c r="N16"/>
  <c r="Q16"/>
  <c r="R16"/>
  <c r="F19"/>
  <c r="G19"/>
  <c r="J19"/>
  <c r="K19"/>
  <c r="M19"/>
  <c r="N19"/>
  <c r="Q19"/>
  <c r="R19"/>
  <c r="F20"/>
  <c r="G20"/>
  <c r="J20"/>
  <c r="K20"/>
  <c r="M20"/>
  <c r="N20"/>
  <c r="Q20"/>
  <c r="R20"/>
  <c r="F21"/>
  <c r="G21"/>
  <c r="J21"/>
  <c r="K21"/>
  <c r="M21"/>
  <c r="N21"/>
  <c r="Q21"/>
  <c r="R21"/>
  <c r="F22"/>
  <c r="G22"/>
  <c r="J22"/>
  <c r="K22"/>
  <c r="M22"/>
  <c r="N22"/>
  <c r="Q22"/>
  <c r="R22"/>
  <c r="F23"/>
  <c r="G23"/>
  <c r="J23"/>
  <c r="K23"/>
  <c r="M23"/>
  <c r="N23"/>
  <c r="Q23"/>
  <c r="R23"/>
  <c r="F24"/>
  <c r="G24"/>
  <c r="J24"/>
  <c r="K24"/>
  <c r="M24"/>
  <c r="N24"/>
  <c r="Q24"/>
  <c r="R24"/>
  <c r="F27"/>
  <c r="G27"/>
  <c r="J27"/>
  <c r="K27"/>
  <c r="M27"/>
  <c r="N27"/>
  <c r="Q27"/>
  <c r="R27"/>
  <c r="F28"/>
  <c r="G28"/>
  <c r="J28"/>
  <c r="K28"/>
  <c r="M28"/>
  <c r="N28"/>
  <c r="Q28"/>
  <c r="R28"/>
  <c r="F29"/>
  <c r="G29"/>
  <c r="J29"/>
  <c r="K29"/>
  <c r="M29"/>
  <c r="N29"/>
  <c r="Q29"/>
  <c r="R29"/>
  <c r="F30"/>
  <c r="G30"/>
  <c r="J30"/>
  <c r="K30"/>
  <c r="M30"/>
  <c r="N30"/>
  <c r="Q30"/>
  <c r="R30"/>
  <c r="F31"/>
  <c r="G31"/>
  <c r="J31"/>
  <c r="K31"/>
  <c r="M31"/>
  <c r="N31"/>
  <c r="Q31"/>
  <c r="R31"/>
  <c r="F32"/>
  <c r="G32"/>
  <c r="J32"/>
  <c r="K32"/>
  <c r="M32"/>
  <c r="N32"/>
  <c r="Q32"/>
  <c r="R32"/>
  <c r="C4" i="2"/>
  <c r="O28"/>
  <c r="O27"/>
  <c r="O26"/>
  <c r="O25"/>
  <c r="C28"/>
  <c r="C27"/>
  <c r="C26"/>
  <c r="C25"/>
  <c r="O21"/>
  <c r="O20"/>
  <c r="O19"/>
  <c r="O18"/>
  <c r="C21"/>
  <c r="C20"/>
  <c r="C19"/>
  <c r="C18"/>
  <c r="O14"/>
  <c r="O13"/>
  <c r="O12"/>
  <c r="O11"/>
  <c r="C14"/>
  <c r="C13"/>
  <c r="C12"/>
  <c r="C11"/>
  <c r="O7"/>
  <c r="O6"/>
  <c r="O5"/>
  <c r="O4"/>
  <c r="R28"/>
  <c r="R27"/>
  <c r="R26"/>
  <c r="R25"/>
  <c r="Q28"/>
  <c r="S28" s="1"/>
  <c r="Q27"/>
  <c r="S27" s="1"/>
  <c r="Q26"/>
  <c r="S26" s="1"/>
  <c r="Q25"/>
  <c r="S25" s="1"/>
  <c r="F28"/>
  <c r="F27"/>
  <c r="F26"/>
  <c r="F25"/>
  <c r="E28"/>
  <c r="G28" s="1"/>
  <c r="E27"/>
  <c r="G27" s="1"/>
  <c r="E26"/>
  <c r="G26" s="1"/>
  <c r="E25"/>
  <c r="G25" s="1"/>
  <c r="R21"/>
  <c r="Q21"/>
  <c r="R20"/>
  <c r="Q20"/>
  <c r="S20" s="1"/>
  <c r="R19"/>
  <c r="Q19"/>
  <c r="S19" s="1"/>
  <c r="R18"/>
  <c r="Q18"/>
  <c r="S18" s="1"/>
  <c r="F21"/>
  <c r="E21"/>
  <c r="G21" s="1"/>
  <c r="F20"/>
  <c r="E20"/>
  <c r="G20" s="1"/>
  <c r="F19"/>
  <c r="E19"/>
  <c r="G19" s="1"/>
  <c r="F18"/>
  <c r="E18"/>
  <c r="G18" s="1"/>
  <c r="R14"/>
  <c r="Q14"/>
  <c r="S14" s="1"/>
  <c r="R13"/>
  <c r="Q13"/>
  <c r="S13" s="1"/>
  <c r="R12"/>
  <c r="Q12"/>
  <c r="S12" s="1"/>
  <c r="R11"/>
  <c r="Q11"/>
  <c r="S11" s="1"/>
  <c r="F13"/>
  <c r="E12"/>
  <c r="F14"/>
  <c r="E14"/>
  <c r="G14" s="1"/>
  <c r="E13"/>
  <c r="G13" s="1"/>
  <c r="F12"/>
  <c r="F11"/>
  <c r="E11"/>
  <c r="G11" s="1"/>
  <c r="R7"/>
  <c r="Q4"/>
  <c r="Q7"/>
  <c r="S7" s="1"/>
  <c r="R6"/>
  <c r="Q6"/>
  <c r="R5"/>
  <c r="Q5"/>
  <c r="R4"/>
  <c r="E4"/>
  <c r="F7"/>
  <c r="F6"/>
  <c r="F5"/>
  <c r="F4"/>
  <c r="E7"/>
  <c r="G7" s="1"/>
  <c r="E6"/>
  <c r="G6" s="1"/>
  <c r="E5"/>
  <c r="G5" s="1"/>
  <c r="N26"/>
  <c r="N27"/>
  <c r="N28"/>
  <c r="N25"/>
  <c r="B26"/>
  <c r="B27"/>
  <c r="B28"/>
  <c r="B25"/>
  <c r="N19"/>
  <c r="N20"/>
  <c r="N21"/>
  <c r="N18"/>
  <c r="B19"/>
  <c r="B20"/>
  <c r="B21"/>
  <c r="B18"/>
  <c r="N13"/>
  <c r="N14"/>
  <c r="N12"/>
  <c r="N11"/>
  <c r="B14"/>
  <c r="B13"/>
  <c r="B12"/>
  <c r="B11"/>
  <c r="N7"/>
  <c r="N6"/>
  <c r="N5"/>
  <c r="N4"/>
  <c r="B7"/>
  <c r="B6"/>
  <c r="B5"/>
  <c r="B4"/>
  <c r="S21" l="1"/>
  <c r="C7"/>
  <c r="C5"/>
  <c r="C6"/>
  <c r="S5"/>
  <c r="S6"/>
  <c r="S4"/>
  <c r="G12"/>
  <c r="G4"/>
  <c r="J2" l="1"/>
</calcChain>
</file>

<file path=xl/sharedStrings.xml><?xml version="1.0" encoding="utf-8"?>
<sst xmlns="http://schemas.openxmlformats.org/spreadsheetml/2006/main" count="153" uniqueCount="74">
  <si>
    <t>Groupe A</t>
  </si>
  <si>
    <t>Groupe B</t>
  </si>
  <si>
    <t>Groupe C</t>
  </si>
  <si>
    <t>Groupe D</t>
  </si>
  <si>
    <t>Matches Groupe A</t>
  </si>
  <si>
    <t>Matches Groupe B</t>
  </si>
  <si>
    <t>Matches Groupe C</t>
  </si>
  <si>
    <t>Matches Groupe D</t>
  </si>
  <si>
    <t>Score</t>
  </si>
  <si>
    <t>Matches Groupe E</t>
  </si>
  <si>
    <t>Matches Groupe F</t>
  </si>
  <si>
    <t>Matches Groupe G</t>
  </si>
  <si>
    <t>Matches Groupe H</t>
  </si>
  <si>
    <t>Groupe E</t>
  </si>
  <si>
    <t>Groupe F</t>
  </si>
  <si>
    <t>Groupe G</t>
  </si>
  <si>
    <t>Groupe H</t>
  </si>
  <si>
    <t>GROUPES</t>
  </si>
  <si>
    <t>Points</t>
  </si>
  <si>
    <t>Buts Pour</t>
  </si>
  <si>
    <t>Buts Contre</t>
  </si>
  <si>
    <t>Difference</t>
  </si>
  <si>
    <t>E1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</si>
  <si>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</si>
  <si>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</si>
  <si>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</si>
  <si>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</si>
  <si>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</si>
  <si>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</si>
  <si>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</si>
  <si>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</si>
  <si>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</si>
  <si>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</si>
  <si>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</si>
  <si>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D1</t>
  </si>
  <si>
    <t>D2</t>
  </si>
  <si>
    <t>D3</t>
  </si>
  <si>
    <t>D4</t>
  </si>
  <si>
    <t>E2</t>
  </si>
  <si>
    <t>E3</t>
  </si>
  <si>
    <t>E4</t>
  </si>
  <si>
    <t>F1</t>
  </si>
  <si>
    <t>F2</t>
  </si>
  <si>
    <t>F3</t>
  </si>
  <si>
    <t>F4</t>
  </si>
  <si>
    <t>G1</t>
  </si>
  <si>
    <t>G2</t>
  </si>
  <si>
    <t>G3</t>
  </si>
  <si>
    <t>G4</t>
  </si>
  <si>
    <t>H1</t>
  </si>
  <si>
    <t>H2</t>
  </si>
  <si>
    <t>H3</t>
  </si>
  <si>
    <t>H4</t>
  </si>
  <si>
    <t>1er Groupe A</t>
  </si>
  <si>
    <t>2eme Groupe A</t>
  </si>
  <si>
    <t>1er Groupe B</t>
  </si>
  <si>
    <t>2eme Groupe B</t>
  </si>
  <si>
    <t>1er Groupe D</t>
  </si>
  <si>
    <t>2eme Groupe D</t>
  </si>
  <si>
    <t>1er Groupe C</t>
  </si>
  <si>
    <t>2eme Groupe C</t>
  </si>
  <si>
    <t>1er Groupe E</t>
  </si>
  <si>
    <t>2eme Groupe E</t>
  </si>
  <si>
    <t>1er Groupe G</t>
  </si>
  <si>
    <t>2eme Groupe G</t>
  </si>
  <si>
    <t>2eme Groupe H</t>
  </si>
  <si>
    <t>1er Groupe H</t>
  </si>
  <si>
    <t>1er Groupe F</t>
  </si>
  <si>
    <t>2eme Groupe F</t>
  </si>
  <si>
    <t>Classement</t>
  </si>
  <si>
    <t>Eq 2</t>
  </si>
  <si>
    <t>Eq 1</t>
  </si>
  <si>
    <t>T</t>
  </si>
  <si>
    <t>xxxxxxx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</si>
</sst>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62"/>
      <name val="Arial"/>
      <family val="2"/>
    </font>
    <font>
      <b/>
      <sz val="14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33333"/>
      <name val="Verdana"/>
      <family val="2"/>
    </font>
    <font>
      <b/>
      <u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3" borderId="0" xfId="0" applyFill="1"/>
    <xf numFmtId="0" fontId="0" fillId="0" borderId="8" xfId="0" applyBorder="1"/>
    <xf numFmtId="0" fontId="0" fillId="0" borderId="0" xfId="0" applyBorder="1"/>
    <xf numFmtId="0" fontId="1" fillId="0" borderId="0" xfId="0" applyFont="1" applyBorder="1"/>
    <xf numFmtId="0" fontId="6" fillId="9" borderId="5" xfId="0" applyFont="1" applyFill="1" applyBorder="1" applyAlignment="1" applyProtection="1">
      <alignment vertical="center"/>
    </xf>
    <xf numFmtId="0" fontId="6" fillId="9" borderId="6" xfId="0" applyFont="1" applyFill="1" applyBorder="1" applyAlignment="1" applyProtection="1">
      <alignment vertical="center"/>
    </xf>
    <xf numFmtId="0" fontId="6" fillId="9" borderId="8" xfId="0" applyFont="1" applyFill="1" applyBorder="1" applyAlignment="1" applyProtection="1">
      <alignment vertical="center"/>
    </xf>
    <xf numFmtId="0" fontId="6" fillId="9" borderId="9" xfId="0" applyFont="1" applyFill="1" applyBorder="1" applyAlignment="1" applyProtection="1">
      <alignment vertical="center"/>
    </xf>
    <xf numFmtId="0" fontId="6" fillId="9" borderId="11" xfId="0" applyFont="1" applyFill="1" applyBorder="1" applyAlignment="1" applyProtection="1">
      <alignment vertical="center"/>
    </xf>
    <xf numFmtId="0" fontId="6" fillId="9" borderId="12" xfId="0" applyFont="1" applyFill="1" applyBorder="1" applyAlignment="1" applyProtection="1">
      <alignment vertical="center"/>
    </xf>
    <xf numFmtId="0" fontId="6" fillId="11" borderId="5" xfId="0" applyFont="1" applyFill="1" applyBorder="1" applyAlignment="1" applyProtection="1">
      <alignment vertical="center"/>
    </xf>
    <xf numFmtId="0" fontId="6" fillId="11" borderId="6" xfId="0" applyFont="1" applyFill="1" applyBorder="1" applyAlignment="1" applyProtection="1">
      <alignment vertical="center"/>
    </xf>
    <xf numFmtId="0" fontId="6" fillId="11" borderId="8" xfId="0" applyFont="1" applyFill="1" applyBorder="1" applyAlignment="1" applyProtection="1">
      <alignment vertical="center"/>
    </xf>
    <xf numFmtId="0" fontId="6" fillId="11" borderId="9" xfId="0" applyFont="1" applyFill="1" applyBorder="1" applyAlignment="1" applyProtection="1">
      <alignment vertical="center"/>
    </xf>
    <xf numFmtId="0" fontId="6" fillId="11" borderId="11" xfId="0" applyFont="1" applyFill="1" applyBorder="1" applyAlignment="1" applyProtection="1">
      <alignment vertical="center"/>
    </xf>
    <xf numFmtId="0" fontId="6" fillId="11" borderId="12" xfId="0" applyFont="1" applyFill="1" applyBorder="1" applyAlignment="1" applyProtection="1">
      <alignment vertical="center"/>
    </xf>
    <xf numFmtId="0" fontId="6" fillId="8" borderId="5" xfId="0" applyFont="1" applyFill="1" applyBorder="1" applyAlignment="1" applyProtection="1">
      <alignment vertical="center"/>
    </xf>
    <xf numFmtId="0" fontId="6" fillId="8" borderId="6" xfId="0" applyFont="1" applyFill="1" applyBorder="1" applyAlignment="1" applyProtection="1">
      <alignment vertical="center"/>
    </xf>
    <xf numFmtId="0" fontId="6" fillId="8" borderId="8" xfId="0" applyFont="1" applyFill="1" applyBorder="1" applyAlignment="1" applyProtection="1">
      <alignment vertical="center"/>
    </xf>
    <xf numFmtId="0" fontId="6" fillId="8" borderId="9" xfId="0" applyFont="1" applyFill="1" applyBorder="1" applyAlignment="1" applyProtection="1">
      <alignment vertical="center"/>
    </xf>
    <xf numFmtId="0" fontId="6" fillId="8" borderId="11" xfId="0" applyFont="1" applyFill="1" applyBorder="1" applyAlignment="1" applyProtection="1">
      <alignment vertical="center"/>
    </xf>
    <xf numFmtId="0" fontId="6" fillId="8" borderId="12" xfId="0" applyFont="1" applyFill="1" applyBorder="1" applyAlignment="1" applyProtection="1">
      <alignment vertical="center"/>
    </xf>
    <xf numFmtId="0" fontId="6" fillId="12" borderId="5" xfId="0" applyFont="1" applyFill="1" applyBorder="1" applyAlignment="1" applyProtection="1">
      <alignment vertical="center"/>
    </xf>
    <xf numFmtId="0" fontId="6" fillId="12" borderId="6" xfId="0" applyFont="1" applyFill="1" applyBorder="1" applyAlignment="1" applyProtection="1">
      <alignment vertical="center"/>
    </xf>
    <xf numFmtId="0" fontId="6" fillId="12" borderId="8" xfId="0" applyFont="1" applyFill="1" applyBorder="1" applyAlignment="1" applyProtection="1">
      <alignment vertical="center"/>
    </xf>
    <xf numFmtId="0" fontId="6" fillId="12" borderId="9" xfId="0" applyFont="1" applyFill="1" applyBorder="1" applyAlignment="1" applyProtection="1">
      <alignment vertical="center"/>
    </xf>
    <xf numFmtId="0" fontId="6" fillId="12" borderId="11" xfId="0" applyFont="1" applyFill="1" applyBorder="1" applyAlignment="1" applyProtection="1">
      <alignment vertical="center"/>
    </xf>
    <xf numFmtId="0" fontId="6" fillId="12" borderId="12" xfId="0" applyFont="1" applyFill="1" applyBorder="1" applyAlignment="1" applyProtection="1">
      <alignment vertical="center"/>
    </xf>
    <xf numFmtId="0" fontId="3" fillId="0" borderId="0" xfId="0" applyFont="1" applyAlignment="1">
      <alignment horizontal="center"/>
    </xf>
    <xf numFmtId="0" fontId="6" fillId="4" borderId="5" xfId="0" applyFont="1" applyFill="1" applyBorder="1" applyAlignment="1" applyProtection="1">
      <alignment vertical="center"/>
    </xf>
    <xf numFmtId="0" fontId="6" fillId="4" borderId="6" xfId="0" applyFont="1" applyFill="1" applyBorder="1" applyAlignment="1" applyProtection="1">
      <alignment vertical="center"/>
    </xf>
    <xf numFmtId="0" fontId="6" fillId="4" borderId="8" xfId="0" applyFont="1" applyFill="1" applyBorder="1" applyAlignment="1" applyProtection="1">
      <alignment vertical="center"/>
    </xf>
    <xf numFmtId="0" fontId="6" fillId="4" borderId="9" xfId="0" applyFont="1" applyFill="1" applyBorder="1" applyAlignment="1" applyProtection="1">
      <alignment vertical="center"/>
    </xf>
    <xf numFmtId="0" fontId="6" fillId="4" borderId="11" xfId="0" applyFont="1" applyFill="1" applyBorder="1" applyAlignment="1" applyProtection="1">
      <alignment vertical="center"/>
    </xf>
    <xf numFmtId="0" fontId="6" fillId="4" borderId="12" xfId="0" applyFont="1" applyFill="1" applyBorder="1" applyAlignment="1" applyProtection="1">
      <alignment vertical="center"/>
    </xf>
    <xf numFmtId="0" fontId="6" fillId="14" borderId="5" xfId="0" applyFont="1" applyFill="1" applyBorder="1" applyAlignment="1" applyProtection="1">
      <alignment vertical="center"/>
    </xf>
    <xf numFmtId="0" fontId="6" fillId="14" borderId="6" xfId="0" applyFont="1" applyFill="1" applyBorder="1" applyAlignment="1" applyProtection="1">
      <alignment vertical="center"/>
    </xf>
    <xf numFmtId="0" fontId="6" fillId="14" borderId="8" xfId="0" applyFont="1" applyFill="1" applyBorder="1" applyAlignment="1" applyProtection="1">
      <alignment vertical="center"/>
    </xf>
    <xf numFmtId="0" fontId="6" fillId="14" borderId="9" xfId="0" applyFont="1" applyFill="1" applyBorder="1" applyAlignment="1" applyProtection="1">
      <alignment vertical="center"/>
    </xf>
    <xf numFmtId="0" fontId="6" fillId="14" borderId="11" xfId="0" applyFont="1" applyFill="1" applyBorder="1" applyAlignment="1" applyProtection="1">
      <alignment vertical="center"/>
    </xf>
    <xf numFmtId="0" fontId="6" fillId="14" borderId="12" xfId="0" applyFont="1" applyFill="1" applyBorder="1" applyAlignment="1" applyProtection="1">
      <alignment vertical="center"/>
    </xf>
    <xf numFmtId="0" fontId="6" fillId="16" borderId="5" xfId="0" applyFont="1" applyFill="1" applyBorder="1" applyAlignment="1" applyProtection="1">
      <alignment vertical="center"/>
    </xf>
    <xf numFmtId="0" fontId="6" fillId="16" borderId="6" xfId="0" applyFont="1" applyFill="1" applyBorder="1" applyAlignment="1" applyProtection="1">
      <alignment vertical="center"/>
    </xf>
    <xf numFmtId="0" fontId="6" fillId="16" borderId="8" xfId="0" applyFont="1" applyFill="1" applyBorder="1" applyAlignment="1" applyProtection="1">
      <alignment vertical="center"/>
    </xf>
    <xf numFmtId="0" fontId="6" fillId="16" borderId="9" xfId="0" applyFont="1" applyFill="1" applyBorder="1" applyAlignment="1" applyProtection="1">
      <alignment vertical="center"/>
    </xf>
    <xf numFmtId="0" fontId="6" fillId="16" borderId="11" xfId="0" applyFont="1" applyFill="1" applyBorder="1" applyAlignment="1" applyProtection="1">
      <alignment vertical="center"/>
    </xf>
    <xf numFmtId="0" fontId="6" fillId="16" borderId="12" xfId="0" applyFont="1" applyFill="1" applyBorder="1" applyAlignment="1" applyProtection="1">
      <alignment vertical="center"/>
    </xf>
    <xf numFmtId="0" fontId="6" fillId="5" borderId="5" xfId="0" applyFont="1" applyFill="1" applyBorder="1" applyAlignment="1" applyProtection="1">
      <alignment vertical="center"/>
    </xf>
    <xf numFmtId="0" fontId="6" fillId="5" borderId="6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/>
    </xf>
    <xf numFmtId="0" fontId="6" fillId="5" borderId="9" xfId="0" applyFont="1" applyFill="1" applyBorder="1" applyAlignment="1" applyProtection="1">
      <alignment vertical="center"/>
    </xf>
    <xf numFmtId="0" fontId="6" fillId="5" borderId="11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vertical="center"/>
    </xf>
    <xf numFmtId="0" fontId="4" fillId="3" borderId="0" xfId="0" applyFont="1" applyFill="1"/>
    <xf numFmtId="0" fontId="1" fillId="4" borderId="8" xfId="0" applyFont="1" applyFill="1" applyBorder="1" applyAlignment="1">
      <alignment horizontal="center" vertical="center"/>
    </xf>
    <xf numFmtId="0" fontId="1" fillId="14" borderId="8" xfId="0" applyFont="1" applyFill="1" applyBorder="1" applyAlignment="1">
      <alignment horizontal="center" vertical="center"/>
    </xf>
    <xf numFmtId="0" fontId="1" fillId="16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0" fillId="4" borderId="4" xfId="0" applyFill="1" applyBorder="1"/>
    <xf numFmtId="0" fontId="0" fillId="14" borderId="5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12" borderId="5" xfId="0" applyFill="1" applyBorder="1"/>
    <xf numFmtId="0" fontId="0" fillId="8" borderId="5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0" fillId="15" borderId="0" xfId="0" applyFill="1" applyBorder="1"/>
    <xf numFmtId="0" fontId="0" fillId="13" borderId="0" xfId="0" applyFill="1" applyBorder="1"/>
    <xf numFmtId="0" fontId="0" fillId="17" borderId="0" xfId="0" applyFill="1" applyBorder="1"/>
    <xf numFmtId="0" fontId="0" fillId="6" borderId="0" xfId="0" applyFill="1" applyBorder="1"/>
    <xf numFmtId="0" fontId="0" fillId="7" borderId="0" xfId="0" applyFill="1" applyBorder="1"/>
    <xf numFmtId="0" fontId="0" fillId="14" borderId="0" xfId="0" applyFill="1" applyBorder="1"/>
    <xf numFmtId="0" fontId="0" fillId="10" borderId="0" xfId="0" applyFill="1" applyBorder="1"/>
    <xf numFmtId="0" fontId="1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5" fillId="11" borderId="13" xfId="0" applyFont="1" applyFill="1" applyBorder="1" applyAlignment="1" applyProtection="1">
      <alignment horizontal="center" vertical="center" wrapText="1"/>
    </xf>
    <xf numFmtId="0" fontId="5" fillId="11" borderId="14" xfId="0" applyFont="1" applyFill="1" applyBorder="1" applyAlignment="1" applyProtection="1">
      <alignment horizontal="center" vertical="center" wrapText="1"/>
    </xf>
    <xf numFmtId="0" fontId="5" fillId="11" borderId="15" xfId="0" applyFont="1" applyFill="1" applyBorder="1" applyAlignment="1" applyProtection="1">
      <alignment horizontal="center" vertical="center" wrapText="1"/>
    </xf>
    <xf numFmtId="0" fontId="5" fillId="8" borderId="13" xfId="0" applyFont="1" applyFill="1" applyBorder="1" applyAlignment="1" applyProtection="1">
      <alignment horizontal="center" vertical="center" wrapText="1"/>
    </xf>
    <xf numFmtId="0" fontId="5" fillId="8" borderId="14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5" fillId="12" borderId="13" xfId="0" applyFont="1" applyFill="1" applyBorder="1" applyAlignment="1" applyProtection="1">
      <alignment horizontal="center" vertical="center" wrapText="1"/>
    </xf>
    <xf numFmtId="0" fontId="5" fillId="12" borderId="14" xfId="0" applyFont="1" applyFill="1" applyBorder="1" applyAlignment="1" applyProtection="1">
      <alignment horizontal="center" vertical="center" wrapText="1"/>
    </xf>
    <xf numFmtId="0" fontId="5" fillId="12" borderId="15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14" borderId="13" xfId="0" applyFont="1" applyFill="1" applyBorder="1" applyAlignment="1" applyProtection="1">
      <alignment horizontal="center" vertical="center" wrapText="1"/>
    </xf>
    <xf numFmtId="0" fontId="5" fillId="14" borderId="14" xfId="0" applyFont="1" applyFill="1" applyBorder="1" applyAlignment="1" applyProtection="1">
      <alignment horizontal="center" vertical="center" wrapText="1"/>
    </xf>
    <xf numFmtId="0" fontId="5" fillId="14" borderId="15" xfId="0" applyFont="1" applyFill="1" applyBorder="1" applyAlignment="1" applyProtection="1">
      <alignment horizontal="center" vertical="center" wrapText="1"/>
    </xf>
    <xf numFmtId="0" fontId="5" fillId="16" borderId="13" xfId="0" applyFont="1" applyFill="1" applyBorder="1" applyAlignment="1" applyProtection="1">
      <alignment horizontal="center" vertical="center" wrapText="1"/>
    </xf>
    <xf numFmtId="0" fontId="5" fillId="16" borderId="14" xfId="0" applyFont="1" applyFill="1" applyBorder="1" applyAlignment="1" applyProtection="1">
      <alignment horizontal="center" vertical="center" wrapText="1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5" fillId="5" borderId="14" xfId="0" applyFont="1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0" fontId="5" fillId="9" borderId="13" xfId="0" applyFont="1" applyFill="1" applyBorder="1" applyAlignment="1" applyProtection="1">
      <alignment horizontal="center" vertical="center" wrapText="1"/>
    </xf>
    <xf numFmtId="0" fontId="5" fillId="9" borderId="14" xfId="0" applyFont="1" applyFill="1" applyBorder="1" applyAlignment="1" applyProtection="1">
      <alignment horizontal="center" vertical="center" wrapText="1"/>
    </xf>
    <xf numFmtId="0" fontId="5" fillId="9" borderId="15" xfId="0" applyFont="1" applyFill="1" applyBorder="1" applyAlignment="1" applyProtection="1">
      <alignment horizontal="center" vertical="center" wrapText="1"/>
    </xf>
    <xf numFmtId="0" fontId="7" fillId="16" borderId="6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7" fillId="16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14" borderId="6" xfId="0" applyFont="1" applyFill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16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7" fillId="9" borderId="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1" fillId="16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14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4" borderId="6" xfId="0" applyFill="1" applyBorder="1" applyAlignment="1">
      <alignment horizontal="right" vertical="center"/>
    </xf>
    <xf numFmtId="0" fontId="0" fillId="16" borderId="6" xfId="0" applyFill="1" applyBorder="1" applyAlignment="1">
      <alignment horizontal="right" vertical="center"/>
    </xf>
    <xf numFmtId="0" fontId="0" fillId="9" borderId="6" xfId="0" applyFill="1" applyBorder="1" applyAlignment="1">
      <alignment horizontal="right" vertical="center"/>
    </xf>
    <xf numFmtId="0" fontId="0" fillId="8" borderId="6" xfId="0" applyFill="1" applyBorder="1" applyAlignment="1">
      <alignment horizontal="right" vertical="center"/>
    </xf>
    <xf numFmtId="0" fontId="0" fillId="14" borderId="6" xfId="0" applyFill="1" applyBorder="1" applyAlignment="1">
      <alignment horizontal="right" vertical="center"/>
    </xf>
    <xf numFmtId="0" fontId="0" fillId="5" borderId="6" xfId="0" applyFill="1" applyBorder="1" applyAlignment="1">
      <alignment horizontal="right" vertical="center"/>
    </xf>
    <xf numFmtId="0" fontId="0" fillId="11" borderId="6" xfId="0" applyFill="1" applyBorder="1" applyAlignment="1">
      <alignment horizontal="right" vertical="center"/>
    </xf>
    <xf numFmtId="0" fontId="0" fillId="12" borderId="6" xfId="0" applyFill="1" applyBorder="1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36"/>
  <sheetViews>
    <sheetView zoomScale="55" zoomScaleNormal="55" workbookViewId="0">
      <selection activeCell="D4" sqref="D4"/>
    </sheetView>
  </sheetViews>
  <sheetFormatPr baseColWidth="10" defaultRowHeight="15"/>
  <cols>
    <col min="2" max="2" width="15.28515625" customWidth="1"/>
    <col min="3" max="3" width="6" customWidth="1"/>
    <col min="4" max="4" width="18.7109375" bestFit="1" customWidth="1"/>
    <col min="6" max="6" width="14" customWidth="1"/>
    <col min="7" max="7" width="12.7109375" customWidth="1"/>
    <col min="8" max="8" width="3.140625" customWidth="1"/>
    <col min="9" max="9" width="3.42578125" customWidth="1"/>
    <col min="10" max="10" width="7.5703125" customWidth="1"/>
    <col min="11" max="12" width="9.140625" customWidth="1"/>
    <col min="13" max="13" width="12.5703125" customWidth="1"/>
    <col min="15" max="16" width="1.7109375" customWidth="1"/>
    <col min="17" max="17" width="7.5703125" customWidth="1"/>
    <col min="18" max="18" width="9.5703125" customWidth="1"/>
  </cols>
  <sheetData>
    <row r="1" spans="2:18" ht="15.75" thickBot="1"/>
    <row r="2" spans="2:18" ht="21.75" thickBot="1">
      <c r="B2" s="101" t="s">
        <v>17</v>
      </c>
      <c r="C2" s="102"/>
      <c r="D2" s="103"/>
      <c r="F2" s="54" t="s">
        <v>4</v>
      </c>
      <c r="G2" s="1"/>
      <c r="H2" s="29" t="s">
        <v>8</v>
      </c>
      <c r="I2" s="29"/>
      <c r="J2" t="s">
        <v>71</v>
      </c>
      <c r="K2" t="s">
        <v>70</v>
      </c>
      <c r="M2" s="54" t="s">
        <v>5</v>
      </c>
      <c r="N2" s="1"/>
      <c r="O2" s="29" t="s">
        <v>8</v>
      </c>
      <c r="Q2" t="s">
        <v>71</v>
      </c>
      <c r="R2" t="s">
        <v>70</v>
      </c>
    </row>
    <row r="3" spans="2:18" ht="24" customHeight="1">
      <c r="B3" s="104" t="s">
        <v>0</v>
      </c>
      <c r="C3" s="30">
        <v>1</v>
      </c>
      <c r="D3" s="31" t="s">
        <v>72</v>
      </c>
      <c r="F3" s="55" t="str">
        <f>D3</f>
        <v>T</v>
      </c>
      <c r="G3" s="55" t="str">
        <f>D4</f>
        <v>A2</v>
      </c>
      <c r="H3" s="2">
        <v>1</v>
      </c>
      <c r="I3" s="2">
        <v>1</v>
      </c>
      <c r="J3" s="169" t="str">
        <f>IF(H3=I3,"1",IF(H3&gt;I3,"3","0"))</f>
        <v>1</v>
      </c>
      <c r="K3" s="169" t="str">
        <f>IF(I3=H3,"1",IF(I3&gt;H3,"3","0"))</f>
        <v>1</v>
      </c>
      <c r="M3" s="56" t="str">
        <f>D7</f>
        <v>B1</v>
      </c>
      <c r="N3" s="56" t="str">
        <f>D8</f>
        <v>B2</v>
      </c>
      <c r="O3" s="2">
        <v>1</v>
      </c>
      <c r="P3" s="2">
        <v>2</v>
      </c>
      <c r="Q3" s="169" t="str">
        <f>IF(O3=P3,"1",IF(O3&gt;P3,"3","0"))</f>
        <v>0</v>
      </c>
      <c r="R3" s="169" t="str">
        <f>IF(P3=O3,"1",IF(P3&gt;O3,"3","0"))</f>
        <v>3</v>
      </c>
    </row>
    <row r="4" spans="2:18" ht="24" customHeight="1">
      <c r="B4" s="105"/>
      <c r="C4" s="32">
        <v>2</v>
      </c>
      <c r="D4" s="33" t="s">
        <v>23</v>
      </c>
      <c r="F4" s="55" t="str">
        <f>D5</f>
        <v>A3</v>
      </c>
      <c r="G4" s="55" t="str">
        <f>D6</f>
        <v>A4</v>
      </c>
      <c r="H4" s="2">
        <v>2</v>
      </c>
      <c r="I4" s="2">
        <v>1</v>
      </c>
      <c r="J4" s="169" t="str">
        <f>IF(H4=I4,"1",IF(H4&gt;I4,"3","0"))</f>
        <v>3</v>
      </c>
      <c r="K4" s="169" t="str">
        <f>IF(I4=H4,"1",IF(I4&gt;H4,"3","0"))</f>
        <v>0</v>
      </c>
      <c r="M4" s="56" t="str">
        <f>D9</f>
        <v>B3</v>
      </c>
      <c r="N4" s="56" t="str">
        <f>D10</f>
        <v>B4</v>
      </c>
      <c r="O4" s="2">
        <v>2</v>
      </c>
      <c r="P4" s="2">
        <v>1</v>
      </c>
      <c r="Q4" s="169" t="str">
        <f>IF(O4=P4,"1",IF(O4&gt;P4,"3","0"))</f>
        <v>3</v>
      </c>
      <c r="R4" s="169" t="str">
        <f>IF(P4=O4,"1",IF(P4&gt;O4,"3","0"))</f>
        <v>0</v>
      </c>
    </row>
    <row r="5" spans="2:18" ht="24" customHeight="1">
      <c r="B5" s="105"/>
      <c r="C5" s="32">
        <v>3</v>
      </c>
      <c r="D5" s="33" t="s">
        <v>24</v>
      </c>
      <c r="F5" s="55" t="str">
        <f>D3</f>
        <v>T</v>
      </c>
      <c r="G5" s="55" t="str">
        <f>D5</f>
        <v>A3</v>
      </c>
      <c r="H5" s="2">
        <v>1</v>
      </c>
      <c r="I5" s="2">
        <v>2</v>
      </c>
      <c r="J5" s="169" t="str">
        <f>IF(H5=I5,"1",IF(H5&gt;I5,"3","0"))</f>
        <v>0</v>
      </c>
      <c r="K5" s="169" t="str">
        <f>IF(I5=H5,"1",IF(I5&gt;H5,"3","0"))</f>
        <v>3</v>
      </c>
      <c r="M5" s="56" t="str">
        <f>D7</f>
        <v>B1</v>
      </c>
      <c r="N5" s="56" t="str">
        <f>D9</f>
        <v>B3</v>
      </c>
      <c r="O5" s="2">
        <v>1</v>
      </c>
      <c r="P5" s="2">
        <v>2</v>
      </c>
      <c r="Q5" s="169" t="str">
        <f>IF(O5=P5,"1",IF(O5&gt;P5,"3","0"))</f>
        <v>0</v>
      </c>
      <c r="R5" s="169" t="str">
        <f>IF(P5=O5,"1",IF(P5&gt;O5,"3","0"))</f>
        <v>3</v>
      </c>
    </row>
    <row r="6" spans="2:18" ht="24" customHeight="1" thickBot="1">
      <c r="B6" s="106"/>
      <c r="C6" s="34">
        <v>4</v>
      </c>
      <c r="D6" s="35" t="s">
        <v>25</v>
      </c>
      <c r="F6" s="55" t="str">
        <f>D4</f>
        <v>A2</v>
      </c>
      <c r="G6" s="55" t="str">
        <f>D6</f>
        <v>A4</v>
      </c>
      <c r="H6" s="2">
        <v>2</v>
      </c>
      <c r="I6" s="2">
        <v>1</v>
      </c>
      <c r="J6" s="169" t="str">
        <f>IF(H6=I6,"1",IF(H6&gt;I6,"3","0"))</f>
        <v>3</v>
      </c>
      <c r="K6" s="169" t="str">
        <f>IF(I6=H6,"1",IF(I6&gt;H6,"3","0"))</f>
        <v>0</v>
      </c>
      <c r="M6" s="56" t="str">
        <f>D8</f>
        <v>B2</v>
      </c>
      <c r="N6" s="56" t="str">
        <f>D10</f>
        <v>B4</v>
      </c>
      <c r="O6" s="2">
        <v>2</v>
      </c>
      <c r="P6" s="2">
        <v>1</v>
      </c>
      <c r="Q6" s="169" t="str">
        <f>IF(O6=P6,"1",IF(O6&gt;P6,"3","0"))</f>
        <v>3</v>
      </c>
      <c r="R6" s="169" t="str">
        <f>IF(P6=O6,"1",IF(P6&gt;O6,"3","0"))</f>
        <v>0</v>
      </c>
    </row>
    <row r="7" spans="2:18" ht="24" customHeight="1">
      <c r="B7" s="107" t="s">
        <v>1</v>
      </c>
      <c r="C7" s="36">
        <v>1</v>
      </c>
      <c r="D7" s="37" t="s">
        <v>26</v>
      </c>
      <c r="F7" s="55" t="str">
        <f>D3</f>
        <v>T</v>
      </c>
      <c r="G7" s="55" t="str">
        <f>D6</f>
        <v>A4</v>
      </c>
      <c r="H7" s="2">
        <v>1</v>
      </c>
      <c r="I7" s="2">
        <v>2</v>
      </c>
      <c r="J7" s="169" t="str">
        <f>IF(H7=I7,"1",IF(H7&gt;I7,"3","0"))</f>
        <v>0</v>
      </c>
      <c r="K7" s="169" t="str">
        <f>IF(I7=H7,"1",IF(I7&gt;H7,"3","0"))</f>
        <v>3</v>
      </c>
      <c r="M7" s="56" t="str">
        <f>D7</f>
        <v>B1</v>
      </c>
      <c r="N7" s="56" t="str">
        <f>D10</f>
        <v>B4</v>
      </c>
      <c r="O7" s="2">
        <v>1</v>
      </c>
      <c r="P7" s="2">
        <v>2</v>
      </c>
      <c r="Q7" s="169" t="str">
        <f>IF(O7=P7,"1",IF(O7&gt;P7,"3","0"))</f>
        <v>0</v>
      </c>
      <c r="R7" s="169" t="str">
        <f>IF(P7=O7,"1",IF(P7&gt;O7,"3","0"))</f>
        <v>3</v>
      </c>
    </row>
    <row r="8" spans="2:18" ht="24" customHeight="1">
      <c r="B8" s="108"/>
      <c r="C8" s="38">
        <v>2</v>
      </c>
      <c r="D8" s="39" t="s">
        <v>27</v>
      </c>
      <c r="F8" s="55" t="str">
        <f>D4</f>
        <v>A2</v>
      </c>
      <c r="G8" s="55" t="str">
        <f>D5</f>
        <v>A3</v>
      </c>
      <c r="H8" s="2">
        <v>2</v>
      </c>
      <c r="I8" s="2">
        <v>1</v>
      </c>
      <c r="J8" s="169" t="str">
        <f>IF(H8=I8,"1",IF(H8&gt;I8,"3","0"))</f>
        <v>3</v>
      </c>
      <c r="K8" s="169" t="str">
        <f>IF(I8=H8,"1",IF(I8&gt;H8,"3","0"))</f>
        <v>0</v>
      </c>
      <c r="M8" s="56" t="str">
        <f>D8</f>
        <v>B2</v>
      </c>
      <c r="N8" s="56" t="str">
        <f>D9</f>
        <v>B3</v>
      </c>
      <c r="O8" s="2">
        <v>2</v>
      </c>
      <c r="P8" s="2">
        <v>1</v>
      </c>
      <c r="Q8" s="169" t="str">
        <f>IF(O8=P8,"1",IF(O8&gt;P8,"3","0"))</f>
        <v>3</v>
      </c>
      <c r="R8" s="169" t="str">
        <f>IF(P8=O8,"1",IF(P8&gt;O8,"3","0"))</f>
        <v>0</v>
      </c>
    </row>
    <row r="9" spans="2:18" ht="24" customHeight="1">
      <c r="B9" s="108"/>
      <c r="C9" s="38">
        <v>3</v>
      </c>
      <c r="D9" s="39" t="s">
        <v>28</v>
      </c>
    </row>
    <row r="10" spans="2:18" ht="24" customHeight="1" thickBot="1">
      <c r="B10" s="109"/>
      <c r="C10" s="40">
        <v>4</v>
      </c>
      <c r="D10" s="41" t="s">
        <v>29</v>
      </c>
      <c r="F10" s="54" t="s">
        <v>6</v>
      </c>
      <c r="G10" s="1"/>
      <c r="H10" s="29" t="s">
        <v>8</v>
      </c>
      <c r="I10" s="29"/>
      <c r="J10" t="s">
        <v>71</v>
      </c>
      <c r="K10" t="s">
        <v>70</v>
      </c>
      <c r="M10" s="54" t="s">
        <v>7</v>
      </c>
      <c r="N10" s="1"/>
      <c r="O10" s="29" t="s">
        <v>8</v>
      </c>
      <c r="Q10" t="s">
        <v>71</v>
      </c>
      <c r="R10" t="s">
        <v>70</v>
      </c>
    </row>
    <row r="11" spans="2:18" ht="24" customHeight="1">
      <c r="B11" s="110" t="s">
        <v>2</v>
      </c>
      <c r="C11" s="42">
        <v>1</v>
      </c>
      <c r="D11" s="43" t="s">
        <v>30</v>
      </c>
      <c r="F11" s="57" t="str">
        <f>D11</f>
        <v>C1</v>
      </c>
      <c r="G11" s="57" t="str">
        <f>D12</f>
        <v>C2</v>
      </c>
      <c r="H11" s="2">
        <v>1</v>
      </c>
      <c r="I11" s="2">
        <v>2</v>
      </c>
      <c r="J11" s="169" t="str">
        <f>IF(H11=I11,"1",IF(H11&gt;I11,"3","0"))</f>
        <v>0</v>
      </c>
      <c r="K11" s="169" t="str">
        <f>IF(I11=H11,"1",IF(I11&gt;H11,"3","0"))</f>
        <v>3</v>
      </c>
      <c r="M11" s="58" t="str">
        <f>D15</f>
        <v>D1</v>
      </c>
      <c r="N11" s="58" t="str">
        <f>D16</f>
        <v>D2</v>
      </c>
      <c r="O11" s="2">
        <v>1</v>
      </c>
      <c r="P11" s="2">
        <v>2</v>
      </c>
      <c r="Q11" s="169" t="str">
        <f>IF(O11=P11,"1",IF(O11&gt;P11,"3","0"))</f>
        <v>0</v>
      </c>
      <c r="R11" s="169" t="str">
        <f>IF(P11=O11,"1",IF(P11&gt;O11,"3","0"))</f>
        <v>3</v>
      </c>
    </row>
    <row r="12" spans="2:18" ht="24" customHeight="1">
      <c r="B12" s="111"/>
      <c r="C12" s="44">
        <v>2</v>
      </c>
      <c r="D12" s="45" t="s">
        <v>31</v>
      </c>
      <c r="F12" s="57" t="str">
        <f>D13</f>
        <v>C3</v>
      </c>
      <c r="G12" s="57" t="str">
        <f>D14</f>
        <v>C4</v>
      </c>
      <c r="H12" s="2">
        <v>2</v>
      </c>
      <c r="I12" s="2">
        <v>1</v>
      </c>
      <c r="J12" s="169" t="str">
        <f>IF(H12=I12,"1",IF(H12&gt;I12,"3","0"))</f>
        <v>3</v>
      </c>
      <c r="K12" s="169" t="str">
        <f>IF(I12=H12,"1",IF(I12&gt;H12,"3","0"))</f>
        <v>0</v>
      </c>
      <c r="M12" s="58" t="str">
        <f>D17</f>
        <v>D3</v>
      </c>
      <c r="N12" s="58" t="str">
        <f>D18</f>
        <v>D4</v>
      </c>
      <c r="O12" s="2">
        <v>2</v>
      </c>
      <c r="P12" s="2">
        <v>1</v>
      </c>
      <c r="Q12" s="169" t="str">
        <f>IF(O12=P12,"1",IF(O12&gt;P12,"3","0"))</f>
        <v>3</v>
      </c>
      <c r="R12" s="169" t="str">
        <f>IF(P12=O12,"1",IF(P12&gt;O12,"3","0"))</f>
        <v>0</v>
      </c>
    </row>
    <row r="13" spans="2:18" ht="24" customHeight="1">
      <c r="B13" s="111"/>
      <c r="C13" s="44">
        <v>3</v>
      </c>
      <c r="D13" s="45" t="s">
        <v>32</v>
      </c>
      <c r="F13" s="57" t="str">
        <f>D11</f>
        <v>C1</v>
      </c>
      <c r="G13" s="57" t="str">
        <f>D13</f>
        <v>C3</v>
      </c>
      <c r="H13" s="2">
        <v>1</v>
      </c>
      <c r="I13" s="2">
        <v>2</v>
      </c>
      <c r="J13" s="169" t="str">
        <f>IF(H13=I13,"1",IF(H13&gt;I13,"3","0"))</f>
        <v>0</v>
      </c>
      <c r="K13" s="169" t="str">
        <f>IF(I13=H13,"1",IF(I13&gt;H13,"3","0"))</f>
        <v>3</v>
      </c>
      <c r="M13" s="58" t="str">
        <f>D15</f>
        <v>D1</v>
      </c>
      <c r="N13" s="58" t="str">
        <f>D17</f>
        <v>D3</v>
      </c>
      <c r="O13" s="2">
        <v>1</v>
      </c>
      <c r="P13" s="2">
        <v>2</v>
      </c>
      <c r="Q13" s="169" t="str">
        <f>IF(O13=P13,"1",IF(O13&gt;P13,"3","0"))</f>
        <v>0</v>
      </c>
      <c r="R13" s="169" t="str">
        <f>IF(P13=O13,"1",IF(P13&gt;O13,"3","0"))</f>
        <v>3</v>
      </c>
    </row>
    <row r="14" spans="2:18" ht="24" customHeight="1" thickBot="1">
      <c r="B14" s="112"/>
      <c r="C14" s="46">
        <v>4</v>
      </c>
      <c r="D14" s="47" t="s">
        <v>33</v>
      </c>
      <c r="F14" s="57" t="str">
        <f>D12</f>
        <v>C2</v>
      </c>
      <c r="G14" s="57" t="str">
        <f>D14</f>
        <v>C4</v>
      </c>
      <c r="H14" s="2">
        <v>2</v>
      </c>
      <c r="I14" s="2">
        <v>1</v>
      </c>
      <c r="J14" s="169" t="str">
        <f>IF(H14=I14,"1",IF(H14&gt;I14,"3","0"))</f>
        <v>3</v>
      </c>
      <c r="K14" s="169" t="str">
        <f>IF(I14=H14,"1",IF(I14&gt;H14,"3","0"))</f>
        <v>0</v>
      </c>
      <c r="M14" s="58" t="str">
        <f>D16</f>
        <v>D2</v>
      </c>
      <c r="N14" s="58" t="str">
        <f>D18</f>
        <v>D4</v>
      </c>
      <c r="O14" s="2">
        <v>2</v>
      </c>
      <c r="P14" s="2">
        <v>1</v>
      </c>
      <c r="Q14" s="169" t="str">
        <f>IF(O14=P14,"1",IF(O14&gt;P14,"3","0"))</f>
        <v>3</v>
      </c>
      <c r="R14" s="169" t="str">
        <f>IF(P14=O14,"1",IF(P14&gt;O14,"3","0"))</f>
        <v>0</v>
      </c>
    </row>
    <row r="15" spans="2:18" ht="24" customHeight="1">
      <c r="B15" s="113" t="s">
        <v>3</v>
      </c>
      <c r="C15" s="48">
        <v>1</v>
      </c>
      <c r="D15" s="49" t="s">
        <v>34</v>
      </c>
      <c r="F15" s="57" t="str">
        <f>D11</f>
        <v>C1</v>
      </c>
      <c r="G15" s="57" t="str">
        <f>D14</f>
        <v>C4</v>
      </c>
      <c r="H15" s="2">
        <v>1</v>
      </c>
      <c r="I15" s="2">
        <v>2</v>
      </c>
      <c r="J15" s="169" t="str">
        <f>IF(H15=I15,"1",IF(H15&gt;I15,"3","0"))</f>
        <v>0</v>
      </c>
      <c r="K15" s="169" t="str">
        <f>IF(I15=H15,"1",IF(I15&gt;H15,"3","0"))</f>
        <v>3</v>
      </c>
      <c r="M15" s="58" t="str">
        <f>D15</f>
        <v>D1</v>
      </c>
      <c r="N15" s="58" t="str">
        <f>D18</f>
        <v>D4</v>
      </c>
      <c r="O15" s="2">
        <v>1</v>
      </c>
      <c r="P15" s="2">
        <v>2</v>
      </c>
      <c r="Q15" s="169" t="str">
        <f>IF(O15=P15,"1",IF(O15&gt;P15,"3","0"))</f>
        <v>0</v>
      </c>
      <c r="R15" s="169" t="str">
        <f>IF(P15=O15,"1",IF(P15&gt;O15,"3","0"))</f>
        <v>3</v>
      </c>
    </row>
    <row r="16" spans="2:18" ht="24" customHeight="1">
      <c r="B16" s="114"/>
      <c r="C16" s="50">
        <v>2</v>
      </c>
      <c r="D16" s="51" t="s">
        <v>35</v>
      </c>
      <c r="F16" s="57" t="str">
        <f>D12</f>
        <v>C2</v>
      </c>
      <c r="G16" s="57" t="str">
        <f>D13</f>
        <v>C3</v>
      </c>
      <c r="H16" s="2">
        <v>2</v>
      </c>
      <c r="I16" s="2">
        <v>1</v>
      </c>
      <c r="J16" s="169" t="str">
        <f>IF(H16=I16,"1",IF(H16&gt;I16,"3","0"))</f>
        <v>3</v>
      </c>
      <c r="K16" s="169" t="str">
        <f>IF(I16=H16,"1",IF(I16&gt;H16,"3","0"))</f>
        <v>0</v>
      </c>
      <c r="M16" s="58" t="str">
        <f>D16</f>
        <v>D2</v>
      </c>
      <c r="N16" s="58" t="str">
        <f>D17</f>
        <v>D3</v>
      </c>
      <c r="O16" s="2">
        <v>2</v>
      </c>
      <c r="P16" s="2">
        <v>1</v>
      </c>
      <c r="Q16" s="169" t="str">
        <f>IF(O16=P16,"1",IF(O16&gt;P16,"3","0"))</f>
        <v>3</v>
      </c>
      <c r="R16" s="169" t="str">
        <f>IF(P16=O16,"1",IF(P16&gt;O16,"3","0"))</f>
        <v>0</v>
      </c>
    </row>
    <row r="17" spans="2:18" ht="24" customHeight="1">
      <c r="B17" s="114"/>
      <c r="C17" s="50">
        <v>3</v>
      </c>
      <c r="D17" s="51" t="s">
        <v>36</v>
      </c>
    </row>
    <row r="18" spans="2:18" ht="24" customHeight="1" thickBot="1">
      <c r="B18" s="115"/>
      <c r="C18" s="52">
        <v>4</v>
      </c>
      <c r="D18" s="53" t="s">
        <v>37</v>
      </c>
      <c r="F18" s="54" t="s">
        <v>9</v>
      </c>
      <c r="G18" s="1"/>
      <c r="H18" s="29" t="s">
        <v>8</v>
      </c>
      <c r="I18" s="29"/>
      <c r="J18" t="s">
        <v>71</v>
      </c>
      <c r="K18" t="s">
        <v>70</v>
      </c>
      <c r="M18" s="54" t="s">
        <v>10</v>
      </c>
      <c r="N18" s="1"/>
      <c r="O18" s="29" t="s">
        <v>8</v>
      </c>
      <c r="Q18" t="s">
        <v>71</v>
      </c>
      <c r="R18" t="s">
        <v>70</v>
      </c>
    </row>
    <row r="19" spans="2:18" ht="24" customHeight="1">
      <c r="B19" s="116" t="s">
        <v>13</v>
      </c>
      <c r="C19" s="5">
        <v>1</v>
      </c>
      <c r="D19" s="6" t="s">
        <v>22</v>
      </c>
      <c r="F19" s="59" t="str">
        <f>D19</f>
        <v>E1</v>
      </c>
      <c r="G19" s="59" t="str">
        <f>D20</f>
        <v>E2</v>
      </c>
      <c r="H19" s="2">
        <v>1</v>
      </c>
      <c r="I19" s="2">
        <v>2</v>
      </c>
      <c r="J19" s="169" t="str">
        <f>IF(H19=I19,"1",IF(H19&gt;I19,"3","0"))</f>
        <v>0</v>
      </c>
      <c r="K19" s="169" t="str">
        <f>IF(I19=H19,"1",IF(I19&gt;H19,"3","0"))</f>
        <v>3</v>
      </c>
      <c r="M19" s="60" t="str">
        <f>D23</f>
        <v>F1</v>
      </c>
      <c r="N19" s="60" t="str">
        <f>D24</f>
        <v>F2</v>
      </c>
      <c r="O19" s="2">
        <v>1</v>
      </c>
      <c r="P19" s="2">
        <v>2</v>
      </c>
      <c r="Q19" s="169" t="str">
        <f>IF(O19=P19,"1",IF(O19&gt;P19,"3","0"))</f>
        <v>0</v>
      </c>
      <c r="R19" s="169" t="str">
        <f>IF(P19=O19,"1",IF(P19&gt;O19,"3","0"))</f>
        <v>3</v>
      </c>
    </row>
    <row r="20" spans="2:18" ht="24" customHeight="1">
      <c r="B20" s="117"/>
      <c r="C20" s="7">
        <v>2</v>
      </c>
      <c r="D20" s="8" t="s">
        <v>38</v>
      </c>
      <c r="F20" s="59" t="str">
        <f>D21</f>
        <v>E3</v>
      </c>
      <c r="G20" s="59" t="str">
        <f>D22</f>
        <v>E4</v>
      </c>
      <c r="H20" s="2">
        <v>2</v>
      </c>
      <c r="I20" s="2">
        <v>1</v>
      </c>
      <c r="J20" s="169" t="str">
        <f>IF(H20=I20,"1",IF(H20&gt;I20,"3","0"))</f>
        <v>3</v>
      </c>
      <c r="K20" s="169" t="str">
        <f>IF(I20=H20,"1",IF(I20&gt;H20,"3","0"))</f>
        <v>0</v>
      </c>
      <c r="M20" s="60" t="str">
        <f>D25</f>
        <v>F3</v>
      </c>
      <c r="N20" s="60" t="str">
        <f>D26</f>
        <v>F4</v>
      </c>
      <c r="O20" s="2">
        <v>2</v>
      </c>
      <c r="P20" s="2">
        <v>1</v>
      </c>
      <c r="Q20" s="169" t="str">
        <f>IF(O20=P20,"1",IF(O20&gt;P20,"3","0"))</f>
        <v>3</v>
      </c>
      <c r="R20" s="169" t="str">
        <f>IF(P20=O20,"1",IF(P20&gt;O20,"3","0"))</f>
        <v>0</v>
      </c>
    </row>
    <row r="21" spans="2:18" ht="24" customHeight="1">
      <c r="B21" s="117"/>
      <c r="C21" s="7">
        <v>3</v>
      </c>
      <c r="D21" s="8" t="s">
        <v>39</v>
      </c>
      <c r="F21" s="59" t="str">
        <f>D19</f>
        <v>E1</v>
      </c>
      <c r="G21" s="59" t="str">
        <f>D21</f>
        <v>E3</v>
      </c>
      <c r="H21" s="2">
        <v>1</v>
      </c>
      <c r="I21" s="2">
        <v>2</v>
      </c>
      <c r="J21" s="169" t="str">
        <f>IF(H21=I21,"1",IF(H21&gt;I21,"3","0"))</f>
        <v>0</v>
      </c>
      <c r="K21" s="169" t="str">
        <f>IF(I21=H21,"1",IF(I21&gt;H21,"3","0"))</f>
        <v>3</v>
      </c>
      <c r="M21" s="60" t="str">
        <f>D23</f>
        <v>F1</v>
      </c>
      <c r="N21" s="60" t="str">
        <f>D25</f>
        <v>F3</v>
      </c>
      <c r="O21" s="2">
        <v>1</v>
      </c>
      <c r="P21" s="2">
        <v>2</v>
      </c>
      <c r="Q21" s="169" t="str">
        <f>IF(O21=P21,"1",IF(O21&gt;P21,"3","0"))</f>
        <v>0</v>
      </c>
      <c r="R21" s="169" t="str">
        <f>IF(P21=O21,"1",IF(P21&gt;O21,"3","0"))</f>
        <v>3</v>
      </c>
    </row>
    <row r="22" spans="2:18" ht="24" customHeight="1" thickBot="1">
      <c r="B22" s="118"/>
      <c r="C22" s="9">
        <v>4</v>
      </c>
      <c r="D22" s="10" t="s">
        <v>40</v>
      </c>
      <c r="F22" s="59" t="str">
        <f>D20</f>
        <v>E2</v>
      </c>
      <c r="G22" s="59" t="str">
        <f>D22</f>
        <v>E4</v>
      </c>
      <c r="H22" s="2">
        <v>2</v>
      </c>
      <c r="I22" s="2">
        <v>1</v>
      </c>
      <c r="J22" s="169" t="str">
        <f>IF(H22=I22,"1",IF(H22&gt;I22,"3","0"))</f>
        <v>3</v>
      </c>
      <c r="K22" s="169" t="str">
        <f>IF(I22=H22,"1",IF(I22&gt;H22,"3","0"))</f>
        <v>0</v>
      </c>
      <c r="M22" s="60" t="str">
        <f>D24</f>
        <v>F2</v>
      </c>
      <c r="N22" s="60" t="str">
        <f>D26</f>
        <v>F4</v>
      </c>
      <c r="O22" s="2">
        <v>2</v>
      </c>
      <c r="P22" s="2">
        <v>1</v>
      </c>
      <c r="Q22" s="169" t="str">
        <f>IF(O22=P22,"1",IF(O22&gt;P22,"3","0"))</f>
        <v>3</v>
      </c>
      <c r="R22" s="169" t="str">
        <f>IF(P22=O22,"1",IF(P22&gt;O22,"3","0"))</f>
        <v>0</v>
      </c>
    </row>
    <row r="23" spans="2:18" ht="24" customHeight="1">
      <c r="B23" s="92" t="s">
        <v>14</v>
      </c>
      <c r="C23" s="11">
        <v>1</v>
      </c>
      <c r="D23" s="12" t="s">
        <v>41</v>
      </c>
      <c r="F23" s="59" t="str">
        <f>D19</f>
        <v>E1</v>
      </c>
      <c r="G23" s="59" t="str">
        <f>D22</f>
        <v>E4</v>
      </c>
      <c r="H23" s="2">
        <v>1</v>
      </c>
      <c r="I23" s="2">
        <v>2</v>
      </c>
      <c r="J23" s="169" t="str">
        <f>IF(H23=I23,"1",IF(H23&gt;I23,"3","0"))</f>
        <v>0</v>
      </c>
      <c r="K23" s="169" t="str">
        <f>IF(I23=H23,"1",IF(I23&gt;H23,"3","0"))</f>
        <v>3</v>
      </c>
      <c r="M23" s="60" t="str">
        <f>D23</f>
        <v>F1</v>
      </c>
      <c r="N23" s="60" t="str">
        <f>D26</f>
        <v>F4</v>
      </c>
      <c r="O23" s="2">
        <v>1</v>
      </c>
      <c r="P23" s="2">
        <v>2</v>
      </c>
      <c r="Q23" s="169" t="str">
        <f>IF(O23=P23,"1",IF(O23&gt;P23,"3","0"))</f>
        <v>0</v>
      </c>
      <c r="R23" s="169" t="str">
        <f>IF(P23=O23,"1",IF(P23&gt;O23,"3","0"))</f>
        <v>3</v>
      </c>
    </row>
    <row r="24" spans="2:18" ht="24" customHeight="1">
      <c r="B24" s="93"/>
      <c r="C24" s="13">
        <v>2</v>
      </c>
      <c r="D24" s="14" t="s">
        <v>42</v>
      </c>
      <c r="F24" s="59" t="str">
        <f>D20</f>
        <v>E2</v>
      </c>
      <c r="G24" s="59" t="str">
        <f>D21</f>
        <v>E3</v>
      </c>
      <c r="H24" s="2">
        <v>2</v>
      </c>
      <c r="I24" s="2">
        <v>1</v>
      </c>
      <c r="J24" s="169" t="str">
        <f>IF(H24=I24,"1",IF(H24&gt;I24,"3","0"))</f>
        <v>3</v>
      </c>
      <c r="K24" s="169" t="str">
        <f>IF(I24=H24,"1",IF(I24&gt;H24,"3","0"))</f>
        <v>0</v>
      </c>
      <c r="M24" s="60" t="str">
        <f>D24</f>
        <v>F2</v>
      </c>
      <c r="N24" s="60" t="str">
        <f>D25</f>
        <v>F3</v>
      </c>
      <c r="O24" s="2">
        <v>2</v>
      </c>
      <c r="P24" s="2">
        <v>1</v>
      </c>
      <c r="Q24" s="169" t="str">
        <f>IF(O24=P24,"1",IF(O24&gt;P24,"3","0"))</f>
        <v>3</v>
      </c>
      <c r="R24" s="169" t="str">
        <f>IF(P24=O24,"1",IF(P24&gt;O24,"3","0"))</f>
        <v>0</v>
      </c>
    </row>
    <row r="25" spans="2:18" ht="24" customHeight="1">
      <c r="B25" s="93"/>
      <c r="C25" s="13">
        <v>3</v>
      </c>
      <c r="D25" s="14" t="s">
        <v>43</v>
      </c>
    </row>
    <row r="26" spans="2:18" ht="24" customHeight="1" thickBot="1">
      <c r="B26" s="94"/>
      <c r="C26" s="15">
        <v>4</v>
      </c>
      <c r="D26" s="16" t="s">
        <v>44</v>
      </c>
      <c r="F26" s="54" t="s">
        <v>11</v>
      </c>
      <c r="G26" s="1"/>
      <c r="H26" s="29" t="s">
        <v>8</v>
      </c>
      <c r="I26" s="29"/>
      <c r="J26" t="s">
        <v>71</v>
      </c>
      <c r="K26" t="s">
        <v>70</v>
      </c>
      <c r="M26" s="54" t="s">
        <v>12</v>
      </c>
      <c r="N26" s="1"/>
      <c r="O26" s="29" t="s">
        <v>8</v>
      </c>
      <c r="Q26" t="s">
        <v>71</v>
      </c>
      <c r="R26" t="s">
        <v>70</v>
      </c>
    </row>
    <row r="27" spans="2:18" ht="24" customHeight="1">
      <c r="B27" s="95" t="s">
        <v>15</v>
      </c>
      <c r="C27" s="17">
        <v>1</v>
      </c>
      <c r="D27" s="18" t="s">
        <v>45</v>
      </c>
      <c r="F27" s="61" t="str">
        <f>D27</f>
        <v>G1</v>
      </c>
      <c r="G27" s="61" t="str">
        <f>D28</f>
        <v>G2</v>
      </c>
      <c r="H27" s="2">
        <v>1</v>
      </c>
      <c r="I27" s="2">
        <v>2</v>
      </c>
      <c r="J27" s="169" t="str">
        <f>IF(H27=I27,"1",IF(H27&gt;I27,"3","0"))</f>
        <v>0</v>
      </c>
      <c r="K27" s="169" t="str">
        <f>IF(I27=H27,"1",IF(I27&gt;H27,"3","0"))</f>
        <v>3</v>
      </c>
      <c r="M27" s="62" t="str">
        <f>D31</f>
        <v>H1</v>
      </c>
      <c r="N27" s="62" t="str">
        <f>D32</f>
        <v>H2</v>
      </c>
      <c r="O27" s="2">
        <v>1</v>
      </c>
      <c r="P27" s="2">
        <v>2</v>
      </c>
      <c r="Q27" s="169" t="str">
        <f>IF(O27=P27,"1",IF(O27&gt;P27,"3","0"))</f>
        <v>0</v>
      </c>
      <c r="R27" s="169" t="str">
        <f>IF(P27=O27,"1",IF(P27&gt;O27,"3","0"))</f>
        <v>3</v>
      </c>
    </row>
    <row r="28" spans="2:18" ht="24" customHeight="1">
      <c r="B28" s="96"/>
      <c r="C28" s="19">
        <v>2</v>
      </c>
      <c r="D28" s="20" t="s">
        <v>46</v>
      </c>
      <c r="F28" s="61" t="str">
        <f>D29</f>
        <v>G3</v>
      </c>
      <c r="G28" s="61" t="str">
        <f>D30</f>
        <v>G4</v>
      </c>
      <c r="H28" s="2">
        <v>2</v>
      </c>
      <c r="I28" s="2">
        <v>1</v>
      </c>
      <c r="J28" s="169" t="str">
        <f>IF(H28=I28,"1",IF(H28&gt;I28,"3","0"))</f>
        <v>3</v>
      </c>
      <c r="K28" s="169" t="str">
        <f>IF(I28=H28,"1",IF(I28&gt;H28,"3","0"))</f>
        <v>0</v>
      </c>
      <c r="M28" s="62" t="str">
        <f>D33</f>
        <v>H3</v>
      </c>
      <c r="N28" s="62" t="str">
        <f>D34</f>
        <v>H4</v>
      </c>
      <c r="O28" s="2">
        <v>2</v>
      </c>
      <c r="P28" s="2">
        <v>1</v>
      </c>
      <c r="Q28" s="169" t="str">
        <f>IF(O28=P28,"1",IF(O28&gt;P28,"3","0"))</f>
        <v>3</v>
      </c>
      <c r="R28" s="169" t="str">
        <f>IF(P28=O28,"1",IF(P28&gt;O28,"3","0"))</f>
        <v>0</v>
      </c>
    </row>
    <row r="29" spans="2:18" ht="24" customHeight="1">
      <c r="B29" s="96"/>
      <c r="C29" s="19">
        <v>3</v>
      </c>
      <c r="D29" s="20" t="s">
        <v>47</v>
      </c>
      <c r="F29" s="61" t="str">
        <f>D27</f>
        <v>G1</v>
      </c>
      <c r="G29" s="61" t="str">
        <f>D29</f>
        <v>G3</v>
      </c>
      <c r="H29" s="2">
        <v>1</v>
      </c>
      <c r="I29" s="2">
        <v>2</v>
      </c>
      <c r="J29" s="169" t="str">
        <f>IF(H29=I29,"1",IF(H29&gt;I29,"3","0"))</f>
        <v>0</v>
      </c>
      <c r="K29" s="169" t="str">
        <f>IF(I29=H29,"1",IF(I29&gt;H29,"3","0"))</f>
        <v>3</v>
      </c>
      <c r="M29" s="62" t="str">
        <f>D31</f>
        <v>H1</v>
      </c>
      <c r="N29" s="62" t="str">
        <f>D33</f>
        <v>H3</v>
      </c>
      <c r="O29" s="2">
        <v>1</v>
      </c>
      <c r="P29" s="2">
        <v>2</v>
      </c>
      <c r="Q29" s="169" t="str">
        <f>IF(O29=P29,"1",IF(O29&gt;P29,"3","0"))</f>
        <v>0</v>
      </c>
      <c r="R29" s="169" t="str">
        <f>IF(P29=O29,"1",IF(P29&gt;O29,"3","0"))</f>
        <v>3</v>
      </c>
    </row>
    <row r="30" spans="2:18" ht="24" customHeight="1" thickBot="1">
      <c r="B30" s="97"/>
      <c r="C30" s="21">
        <v>4</v>
      </c>
      <c r="D30" s="22" t="s">
        <v>48</v>
      </c>
      <c r="F30" s="61" t="str">
        <f>D28</f>
        <v>G2</v>
      </c>
      <c r="G30" s="61" t="str">
        <f>D30</f>
        <v>G4</v>
      </c>
      <c r="H30" s="2">
        <v>2</v>
      </c>
      <c r="I30" s="2">
        <v>1</v>
      </c>
      <c r="J30" s="169" t="str">
        <f>IF(H30=I30,"1",IF(H30&gt;I30,"3","0"))</f>
        <v>3</v>
      </c>
      <c r="K30" s="169" t="str">
        <f>IF(I30=H30,"1",IF(I30&gt;H30,"3","0"))</f>
        <v>0</v>
      </c>
      <c r="M30" s="62" t="str">
        <f>D32</f>
        <v>H2</v>
      </c>
      <c r="N30" s="62" t="str">
        <f>D34</f>
        <v>H4</v>
      </c>
      <c r="O30" s="2">
        <v>2</v>
      </c>
      <c r="P30" s="2">
        <v>1</v>
      </c>
      <c r="Q30" s="169" t="str">
        <f>IF(O30=P30,"1",IF(O30&gt;P30,"3","0"))</f>
        <v>3</v>
      </c>
      <c r="R30" s="169" t="str">
        <f>IF(P30=O30,"1",IF(P30&gt;O30,"3","0"))</f>
        <v>0</v>
      </c>
    </row>
    <row r="31" spans="2:18" ht="24" customHeight="1">
      <c r="B31" s="98" t="s">
        <v>16</v>
      </c>
      <c r="C31" s="23">
        <v>1</v>
      </c>
      <c r="D31" s="24" t="s">
        <v>49</v>
      </c>
      <c r="F31" s="61" t="str">
        <f>D27</f>
        <v>G1</v>
      </c>
      <c r="G31" s="61" t="str">
        <f>D30</f>
        <v>G4</v>
      </c>
      <c r="H31" s="2">
        <v>1</v>
      </c>
      <c r="I31" s="2">
        <v>2</v>
      </c>
      <c r="J31" s="169" t="str">
        <f>IF(H31=I31,"1",IF(H31&gt;I31,"3","0"))</f>
        <v>0</v>
      </c>
      <c r="K31" s="169" t="str">
        <f>IF(I31=H31,"1",IF(I31&gt;H31,"3","0"))</f>
        <v>3</v>
      </c>
      <c r="M31" s="62" t="str">
        <f>D31</f>
        <v>H1</v>
      </c>
      <c r="N31" s="62" t="str">
        <f>D34</f>
        <v>H4</v>
      </c>
      <c r="O31" s="2">
        <v>1</v>
      </c>
      <c r="P31" s="2">
        <v>2</v>
      </c>
      <c r="Q31" s="169" t="str">
        <f>IF(O31=P31,"1",IF(O31&gt;P31,"3","0"))</f>
        <v>0</v>
      </c>
      <c r="R31" s="169" t="str">
        <f>IF(P31=O31,"1",IF(P31&gt;O31,"3","0"))</f>
        <v>3</v>
      </c>
    </row>
    <row r="32" spans="2:18" ht="24" customHeight="1">
      <c r="B32" s="99"/>
      <c r="C32" s="25">
        <v>2</v>
      </c>
      <c r="D32" s="26" t="s">
        <v>50</v>
      </c>
      <c r="F32" s="61" t="str">
        <f>D28</f>
        <v>G2</v>
      </c>
      <c r="G32" s="61" t="str">
        <f>D29</f>
        <v>G3</v>
      </c>
      <c r="H32" s="2">
        <v>2</v>
      </c>
      <c r="I32" s="2">
        <v>1</v>
      </c>
      <c r="J32" s="169" t="str">
        <f>IF(H32=I32,"1",IF(H32&gt;I32,"3","0"))</f>
        <v>3</v>
      </c>
      <c r="K32" s="169" t="str">
        <f>IF(I32=H32,"1",IF(I32&gt;H32,"3","0"))</f>
        <v>0</v>
      </c>
      <c r="M32" s="62" t="str">
        <f>D32</f>
        <v>H2</v>
      </c>
      <c r="N32" s="62" t="str">
        <f>D33</f>
        <v>H3</v>
      </c>
      <c r="O32" s="2">
        <v>2</v>
      </c>
      <c r="P32" s="2">
        <v>1</v>
      </c>
      <c r="Q32" s="169" t="str">
        <f>IF(O32=P32,"1",IF(O32&gt;P32,"3","0"))</f>
        <v>3</v>
      </c>
      <c r="R32" s="169" t="str">
        <f>IF(P32=O32,"1",IF(P32&gt;O32,"3","0"))</f>
        <v>0</v>
      </c>
    </row>
    <row r="33" spans="2:14" ht="24" customHeight="1">
      <c r="B33" s="99"/>
      <c r="C33" s="25">
        <v>3</v>
      </c>
      <c r="D33" s="26" t="s">
        <v>51</v>
      </c>
      <c r="F33" s="3"/>
      <c r="G33" s="3"/>
      <c r="H33" s="3"/>
      <c r="I33" s="3"/>
      <c r="J33" s="3"/>
      <c r="K33" s="3"/>
      <c r="L33" s="3"/>
      <c r="M33" s="4"/>
      <c r="N33" s="3"/>
    </row>
    <row r="34" spans="2:14" ht="24" customHeight="1" thickBot="1">
      <c r="B34" s="100"/>
      <c r="C34" s="27">
        <v>4</v>
      </c>
      <c r="D34" s="28" t="s">
        <v>52</v>
      </c>
      <c r="F34" s="4"/>
      <c r="G34" s="3"/>
      <c r="H34" s="3"/>
      <c r="I34" s="3"/>
      <c r="J34" s="3"/>
      <c r="K34" s="3"/>
      <c r="L34" s="3"/>
      <c r="M34" s="4"/>
      <c r="N34" s="3"/>
    </row>
    <row r="35" spans="2:14">
      <c r="F35" s="3"/>
      <c r="G35" s="3"/>
      <c r="H35" s="3"/>
      <c r="I35" s="3"/>
      <c r="J35" s="3"/>
      <c r="K35" s="3"/>
      <c r="L35" s="3"/>
      <c r="M35" s="3"/>
      <c r="N35" s="3"/>
    </row>
    <row r="36" spans="2:14">
      <c r="F36" s="3"/>
      <c r="G36" s="3"/>
      <c r="H36" s="3"/>
      <c r="I36" s="3"/>
      <c r="J36" s="3"/>
      <c r="K36" s="3"/>
      <c r="L36" s="3"/>
      <c r="M36" s="3"/>
      <c r="N36" s="3"/>
    </row>
  </sheetData>
  <mergeCells count="9">
    <mergeCell ref="B23:B26"/>
    <mergeCell ref="B27:B30"/>
    <mergeCell ref="B31:B34"/>
    <mergeCell ref="B2:D2"/>
    <mergeCell ref="B3:B6"/>
    <mergeCell ref="B7:B10"/>
    <mergeCell ref="B11:B14"/>
    <mergeCell ref="B15:B18"/>
    <mergeCell ref="B19:B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S28"/>
  <sheetViews>
    <sheetView tabSelected="1" topLeftCell="C1" zoomScale="85" zoomScaleNormal="85" workbookViewId="0">
      <selection activeCell="J3" sqref="J3"/>
    </sheetView>
  </sheetViews>
  <sheetFormatPr baseColWidth="10" defaultRowHeight="15"/>
  <cols>
    <col min="1" max="1" width="4.140625" customWidth="1"/>
    <col min="2" max="2" width="13.28515625" customWidth="1"/>
    <col min="3" max="3" width="11.42578125" style="167"/>
    <col min="4" max="4" width="14" bestFit="1" customWidth="1"/>
    <col min="7" max="7" width="11.42578125" style="156"/>
    <col min="9" max="9" width="17" style="167" customWidth="1"/>
    <col min="10" max="11" width="11.42578125" style="167"/>
    <col min="12" max="12" width="17.28515625" style="167" customWidth="1"/>
    <col min="13" max="13" width="7.42578125" customWidth="1"/>
    <col min="15" max="15" width="11.42578125" style="167"/>
    <col min="16" max="16" width="14" bestFit="1" customWidth="1"/>
    <col min="19" max="19" width="11.42578125" style="156"/>
  </cols>
  <sheetData>
    <row r="2" spans="1:19" ht="15.75" thickBot="1">
      <c r="B2" s="79" t="s">
        <v>0</v>
      </c>
      <c r="C2" s="166"/>
      <c r="D2" s="3"/>
      <c r="E2" s="3"/>
      <c r="F2" s="3"/>
      <c r="J2" s="167">
        <f>MAX(C4:C7)</f>
        <v>7</v>
      </c>
      <c r="N2" s="80" t="s">
        <v>1</v>
      </c>
      <c r="O2" s="166"/>
      <c r="P2" s="3"/>
      <c r="Q2" s="3"/>
      <c r="R2" s="3"/>
    </row>
    <row r="3" spans="1:19" ht="21" customHeight="1" thickBot="1">
      <c r="A3" s="3"/>
      <c r="B3" s="63"/>
      <c r="C3" s="88" t="s">
        <v>18</v>
      </c>
      <c r="D3" s="86" t="s">
        <v>69</v>
      </c>
      <c r="E3" s="88" t="s">
        <v>19</v>
      </c>
      <c r="F3" s="89" t="s">
        <v>20</v>
      </c>
      <c r="G3" s="89" t="s">
        <v>21</v>
      </c>
      <c r="I3" s="170" t="s">
        <v>53</v>
      </c>
      <c r="J3" s="168" t="s">
        <v>73</v>
      </c>
      <c r="K3" s="168" t="s">
        <v>73</v>
      </c>
      <c r="L3" s="170" t="s">
        <v>56</v>
      </c>
      <c r="N3" s="65"/>
      <c r="O3" s="135" t="s">
        <v>18</v>
      </c>
      <c r="P3" s="150" t="s">
        <v>69</v>
      </c>
      <c r="Q3" s="135" t="s">
        <v>19</v>
      </c>
      <c r="R3" s="124" t="s">
        <v>20</v>
      </c>
      <c r="S3" s="124" t="s">
        <v>21</v>
      </c>
    </row>
    <row r="4" spans="1:19" ht="21" customHeight="1" thickBot="1">
      <c r="A4" s="3"/>
      <c r="B4" s="87" t="str">
        <f>'Matches du 1er tour'!D3</f>
        <v>T</v>
      </c>
      <c r="C4" s="165">
        <f>'Matches du 1er tour'!$J$3+'Matches du 1er tour'!$J$5+'Matches du 1er tour'!$J$7</f>
        <v>1</v>
      </c>
      <c r="D4" s="155"/>
      <c r="E4" s="90">
        <f>'Matches du 1er tour'!H3+'Matches du 1er tour'!H5+'Matches du 1er tour'!H7</f>
        <v>3</v>
      </c>
      <c r="F4" s="91">
        <f>'Matches du 1er tour'!I3+'Matches du 1er tour'!I5+'Matches du 1er tour'!I7</f>
        <v>5</v>
      </c>
      <c r="G4" s="157">
        <f>E4-F4</f>
        <v>-2</v>
      </c>
      <c r="N4" s="65" t="str">
        <f>'Matches du 1er tour'!D7</f>
        <v>B1</v>
      </c>
      <c r="O4" s="64">
        <f>'Matches du 1er tour'!$Q$3+'Matches du 1er tour'!$Q$5+'Matches du 1er tour'!$Q$7</f>
        <v>0</v>
      </c>
      <c r="P4" s="64"/>
      <c r="Q4" s="125">
        <f>'Matches du 1er tour'!O3+'Matches du 1er tour'!O5+'Matches du 1er tour'!O7</f>
        <v>3</v>
      </c>
      <c r="R4" s="126">
        <f>'Matches du 1er tour'!P3+'Matches du 1er tour'!P5+'Matches du 1er tour'!P7</f>
        <v>6</v>
      </c>
      <c r="S4" s="161">
        <f>Q4-R4</f>
        <v>-3</v>
      </c>
    </row>
    <row r="5" spans="1:19" ht="21" customHeight="1" thickBot="1">
      <c r="A5" s="3"/>
      <c r="B5" s="87" t="str">
        <f>'Matches du 1er tour'!D4</f>
        <v>A2</v>
      </c>
      <c r="C5" s="165">
        <f>'Matches du 1er tour'!$K$3+'Matches du 1er tour'!$J$6+'Matches du 1er tour'!$J$8</f>
        <v>7</v>
      </c>
      <c r="D5" s="155"/>
      <c r="E5" s="90">
        <f>'Matches du 1er tour'!I3+'Matches du 1er tour'!H6+'Matches du 1er tour'!H8</f>
        <v>5</v>
      </c>
      <c r="F5" s="91">
        <f>'Matches du 1er tour'!H3+'Matches du 1er tour'!I6+'Matches du 1er tour'!I8</f>
        <v>3</v>
      </c>
      <c r="G5" s="157">
        <f t="shared" ref="G5:G7" si="0">E5-F5</f>
        <v>2</v>
      </c>
      <c r="I5" s="170" t="s">
        <v>54</v>
      </c>
      <c r="J5" s="168" t="s">
        <v>73</v>
      </c>
      <c r="K5" s="168" t="s">
        <v>73</v>
      </c>
      <c r="L5" s="170" t="s">
        <v>55</v>
      </c>
      <c r="N5" s="65" t="str">
        <f>'Matches du 1er tour'!D8</f>
        <v>B2</v>
      </c>
      <c r="O5" s="64">
        <f>'Matches du 1er tour'!$R$3+'Matches du 1er tour'!$Q$6+'Matches du 1er tour'!$Q$8</f>
        <v>9</v>
      </c>
      <c r="P5" s="64"/>
      <c r="Q5" s="125">
        <f>'Matches du 1er tour'!P3+'Matches du 1er tour'!O6+'Matches du 1er tour'!O8</f>
        <v>6</v>
      </c>
      <c r="R5" s="126">
        <f>'Matches du 1er tour'!O3+'Matches du 1er tour'!P6+'Matches du 1er tour'!P8</f>
        <v>3</v>
      </c>
      <c r="S5" s="161">
        <f t="shared" ref="S5:S7" si="1">Q5-R5</f>
        <v>3</v>
      </c>
    </row>
    <row r="6" spans="1:19" ht="21" customHeight="1" thickBot="1">
      <c r="A6" s="3"/>
      <c r="B6" s="87" t="str">
        <f>'Matches du 1er tour'!D5</f>
        <v>A3</v>
      </c>
      <c r="C6" s="165">
        <f>'Matches du 1er tour'!$J$4+'Matches du 1er tour'!$K$5+'Matches du 1er tour'!$K$8</f>
        <v>6</v>
      </c>
      <c r="D6" s="155"/>
      <c r="E6" s="90">
        <f>'Matches du 1er tour'!H4+'Matches du 1er tour'!I5+'Matches du 1er tour'!I8</f>
        <v>5</v>
      </c>
      <c r="F6" s="91">
        <f>'Matches du 1er tour'!I4+'Matches du 1er tour'!H5+'Matches du 1er tour'!H8</f>
        <v>4</v>
      </c>
      <c r="G6" s="157">
        <f t="shared" si="0"/>
        <v>1</v>
      </c>
      <c r="N6" s="65" t="str">
        <f>'Matches du 1er tour'!D9</f>
        <v>B3</v>
      </c>
      <c r="O6" s="64">
        <f>'Matches du 1er tour'!$Q$4+'Matches du 1er tour'!$R$5+'Matches du 1er tour'!$R$8</f>
        <v>6</v>
      </c>
      <c r="P6" s="64"/>
      <c r="Q6" s="125">
        <f>'Matches du 1er tour'!O4+'Matches du 1er tour'!P5+'Matches du 1er tour'!P8</f>
        <v>5</v>
      </c>
      <c r="R6" s="126">
        <f>'Matches du 1er tour'!P4+'Matches du 1er tour'!O5+'Matches du 1er tour'!O8</f>
        <v>4</v>
      </c>
      <c r="S6" s="161">
        <f t="shared" si="1"/>
        <v>1</v>
      </c>
    </row>
    <row r="7" spans="1:19" ht="21" customHeight="1">
      <c r="A7" s="3"/>
      <c r="B7" s="87" t="str">
        <f>'Matches du 1er tour'!D6</f>
        <v>A4</v>
      </c>
      <c r="C7" s="165">
        <f>'Matches du 1er tour'!$K$4+'Matches du 1er tour'!$K$6+'Matches du 1er tour'!$K$7</f>
        <v>3</v>
      </c>
      <c r="D7" s="155"/>
      <c r="E7" s="90">
        <f>'Matches du 1er tour'!I4+'Matches du 1er tour'!I6+'Matches du 1er tour'!I7</f>
        <v>4</v>
      </c>
      <c r="F7" s="91">
        <f>'Matches du 1er tour'!H4+'Matches du 1er tour'!H6+'Matches du 1er tour'!H7</f>
        <v>5</v>
      </c>
      <c r="G7" s="157">
        <f t="shared" si="0"/>
        <v>-1</v>
      </c>
      <c r="N7" s="65" t="str">
        <f>'Matches du 1er tour'!D10</f>
        <v>B4</v>
      </c>
      <c r="O7" s="64">
        <f>'Matches du 1er tour'!$R$4+'Matches du 1er tour'!$R$6+'Matches du 1er tour'!$R$7</f>
        <v>3</v>
      </c>
      <c r="P7" s="64"/>
      <c r="Q7" s="125">
        <f>'Matches du 1er tour'!P4+'Matches du 1er tour'!P6+'Matches du 1er tour'!P7</f>
        <v>4</v>
      </c>
      <c r="R7" s="126">
        <f>'Matches du 1er tour'!O4+'Matches du 1er tour'!O6+'Matches du 1er tour'!O7</f>
        <v>5</v>
      </c>
      <c r="S7" s="161">
        <f t="shared" si="1"/>
        <v>-1</v>
      </c>
    </row>
    <row r="9" spans="1:19" ht="15.75" thickBot="1">
      <c r="B9" s="82" t="s">
        <v>2</v>
      </c>
      <c r="C9" s="166"/>
      <c r="D9" s="3"/>
      <c r="E9" s="3"/>
      <c r="F9" s="3"/>
      <c r="N9" s="81" t="s">
        <v>3</v>
      </c>
      <c r="O9" s="166"/>
      <c r="P9" s="3"/>
      <c r="Q9" s="3"/>
      <c r="R9" s="3"/>
    </row>
    <row r="10" spans="1:19" ht="21" customHeight="1" thickBot="1">
      <c r="A10" s="3"/>
      <c r="B10" s="67"/>
      <c r="C10" s="130" t="s">
        <v>18</v>
      </c>
      <c r="D10" s="148" t="s">
        <v>69</v>
      </c>
      <c r="E10" s="130" t="s">
        <v>19</v>
      </c>
      <c r="F10" s="120" t="s">
        <v>20</v>
      </c>
      <c r="G10" s="120" t="s">
        <v>21</v>
      </c>
      <c r="I10" s="170" t="s">
        <v>59</v>
      </c>
      <c r="J10" s="168" t="s">
        <v>73</v>
      </c>
      <c r="K10" s="168" t="s">
        <v>73</v>
      </c>
      <c r="L10" s="170" t="s">
        <v>58</v>
      </c>
      <c r="N10" s="69"/>
      <c r="O10" s="136" t="s">
        <v>18</v>
      </c>
      <c r="P10" s="151" t="s">
        <v>69</v>
      </c>
      <c r="Q10" s="136" t="s">
        <v>19</v>
      </c>
      <c r="R10" s="127" t="s">
        <v>20</v>
      </c>
      <c r="S10" s="127" t="s">
        <v>21</v>
      </c>
    </row>
    <row r="11" spans="1:19" ht="21" customHeight="1" thickBot="1">
      <c r="A11" s="3"/>
      <c r="B11" s="67" t="str">
        <f>'Matches du 1er tour'!D11</f>
        <v>C1</v>
      </c>
      <c r="C11" s="66">
        <f>'Matches du 1er tour'!$J$11+'Matches du 1er tour'!$J$13+'Matches du 1er tour'!$J$15</f>
        <v>0</v>
      </c>
      <c r="D11" s="66"/>
      <c r="E11" s="121">
        <f>'Matches du 1er tour'!H11+'Matches du 1er tour'!H13+'Matches du 1er tour'!H15</f>
        <v>3</v>
      </c>
      <c r="F11" s="119">
        <f>'Matches du 1er tour'!I11+'Matches du 1er tour'!I13+'Matches du 1er tour'!I15</f>
        <v>6</v>
      </c>
      <c r="G11" s="158">
        <f>E11-F11</f>
        <v>-3</v>
      </c>
      <c r="N11" s="69" t="str">
        <f>'Matches du 1er tour'!D15</f>
        <v>D1</v>
      </c>
      <c r="O11" s="68">
        <f>'Matches du 1er tour'!$Q$11+'Matches du 1er tour'!$Q$13+'Matches du 1er tour'!$Q$15</f>
        <v>0</v>
      </c>
      <c r="P11" s="68"/>
      <c r="Q11" s="146">
        <f>'Matches du 1er tour'!O11+'Matches du 1er tour'!O13+'Matches du 1er tour'!O15</f>
        <v>3</v>
      </c>
      <c r="R11" s="147">
        <f>'Matches du 1er tour'!P11+'Matches du 1er tour'!P13+'Matches du 1er tour'!P15</f>
        <v>6</v>
      </c>
      <c r="S11" s="162">
        <f>Q11-R11</f>
        <v>-3</v>
      </c>
    </row>
    <row r="12" spans="1:19" ht="21" customHeight="1" thickBot="1">
      <c r="A12" s="3"/>
      <c r="B12" s="66" t="str">
        <f>'Matches du 1er tour'!D12</f>
        <v>C2</v>
      </c>
      <c r="C12" s="66">
        <f>'Matches du 1er tour'!$K$11+'Matches du 1er tour'!$J$14+'Matches du 1er tour'!$J$16</f>
        <v>9</v>
      </c>
      <c r="D12" s="66"/>
      <c r="E12" s="121">
        <f>'Matches du 1er tour'!I11+'Matches du 1er tour'!H14+'Matches du 1er tour'!H16</f>
        <v>6</v>
      </c>
      <c r="F12" s="119">
        <f>'Matches du 1er tour'!H11+'Matches du 1er tour'!I14+'Matches du 1er tour'!I16</f>
        <v>3</v>
      </c>
      <c r="G12" s="158">
        <f t="shared" ref="G12:G14" si="2">E12-F12</f>
        <v>3</v>
      </c>
      <c r="I12" s="170" t="s">
        <v>60</v>
      </c>
      <c r="J12" s="168" t="s">
        <v>73</v>
      </c>
      <c r="K12" s="168" t="s">
        <v>73</v>
      </c>
      <c r="L12" s="170" t="s">
        <v>57</v>
      </c>
      <c r="N12" s="69" t="str">
        <f>'Matches du 1er tour'!D16</f>
        <v>D2</v>
      </c>
      <c r="O12" s="68">
        <f>'Matches du 1er tour'!$R$11+'Matches du 1er tour'!$Q$14+'Matches du 1er tour'!$Q$16</f>
        <v>9</v>
      </c>
      <c r="P12" s="68"/>
      <c r="Q12" s="146">
        <f>'Matches du 1er tour'!P11+'Matches du 1er tour'!O14+'Matches du 1er tour'!O16</f>
        <v>6</v>
      </c>
      <c r="R12" s="147">
        <f>'Matches du 1er tour'!O11+'Matches du 1er tour'!P14+'Matches du 1er tour'!P16</f>
        <v>3</v>
      </c>
      <c r="S12" s="162">
        <f t="shared" ref="S12:S14" si="3">Q12-R12</f>
        <v>3</v>
      </c>
    </row>
    <row r="13" spans="1:19" ht="21" customHeight="1" thickBot="1">
      <c r="A13" s="3"/>
      <c r="B13" s="67" t="str">
        <f>'Matches du 1er tour'!D13</f>
        <v>C3</v>
      </c>
      <c r="C13" s="66">
        <f>'Matches du 1er tour'!$J$12+'Matches du 1er tour'!$K$13+'Matches du 1er tour'!$K$16</f>
        <v>6</v>
      </c>
      <c r="D13" s="66"/>
      <c r="E13" s="121">
        <f>'Matches du 1er tour'!H12+'Matches du 1er tour'!I13+'Matches du 1er tour'!I16</f>
        <v>5</v>
      </c>
      <c r="F13" s="119">
        <f>'Matches du 1er tour'!I12+'Matches du 1er tour'!H13+'Matches du 1er tour'!H16</f>
        <v>4</v>
      </c>
      <c r="G13" s="158">
        <f t="shared" si="2"/>
        <v>1</v>
      </c>
      <c r="L13" s="170"/>
      <c r="N13" s="69" t="str">
        <f>'Matches du 1er tour'!D17</f>
        <v>D3</v>
      </c>
      <c r="O13" s="68">
        <f>'Matches du 1er tour'!$Q$12+'Matches du 1er tour'!$R$13+'Matches du 1er tour'!$R$16</f>
        <v>6</v>
      </c>
      <c r="P13" s="68"/>
      <c r="Q13" s="146">
        <f>'Matches du 1er tour'!O12+'Matches du 1er tour'!P13+'Matches du 1er tour'!P16</f>
        <v>5</v>
      </c>
      <c r="R13" s="147">
        <f>'Matches du 1er tour'!P12+'Matches du 1er tour'!O13+'Matches du 1er tour'!O16</f>
        <v>4</v>
      </c>
      <c r="S13" s="162">
        <f t="shared" si="3"/>
        <v>1</v>
      </c>
    </row>
    <row r="14" spans="1:19" ht="21" customHeight="1">
      <c r="A14" s="137"/>
      <c r="B14" s="67" t="str">
        <f>'Matches du 1er tour'!D14</f>
        <v>C4</v>
      </c>
      <c r="C14" s="66">
        <f>'Matches du 1er tour'!$K$12+'Matches du 1er tour'!$K$14+'Matches du 1er tour'!$K$15</f>
        <v>3</v>
      </c>
      <c r="D14" s="66"/>
      <c r="E14" s="121">
        <f>'Matches du 1er tour'!I12+'Matches du 1er tour'!I14+'Matches du 1er tour'!I15</f>
        <v>4</v>
      </c>
      <c r="F14" s="119">
        <f>'Matches du 1er tour'!H12+'Matches du 1er tour'!H14+'Matches du 1er tour'!H15</f>
        <v>5</v>
      </c>
      <c r="G14" s="158">
        <f t="shared" si="2"/>
        <v>-1</v>
      </c>
      <c r="N14" s="69" t="str">
        <f>'Matches du 1er tour'!D18</f>
        <v>D4</v>
      </c>
      <c r="O14" s="68">
        <f>'Matches du 1er tour'!$R$12+'Matches du 1er tour'!$R$14+'Matches du 1er tour'!$R$15</f>
        <v>3</v>
      </c>
      <c r="P14" s="68"/>
      <c r="Q14" s="146">
        <f>'Matches du 1er tour'!P12+'Matches du 1er tour'!P14+'Matches du 1er tour'!P15</f>
        <v>4</v>
      </c>
      <c r="R14" s="147">
        <f>'Matches du 1er tour'!O12+'Matches du 1er tour'!O14+'Matches du 1er tour'!O15</f>
        <v>5</v>
      </c>
      <c r="S14" s="162">
        <f t="shared" si="3"/>
        <v>-1</v>
      </c>
    </row>
    <row r="15" spans="1:19">
      <c r="A15" s="137"/>
    </row>
    <row r="16" spans="1:19" ht="15.75" thickBot="1">
      <c r="A16" s="137"/>
      <c r="B16" s="83" t="s">
        <v>13</v>
      </c>
      <c r="C16" s="166"/>
      <c r="D16" s="3"/>
      <c r="E16" s="3"/>
      <c r="F16" s="3"/>
      <c r="N16" s="85" t="s">
        <v>14</v>
      </c>
      <c r="O16" s="166"/>
      <c r="P16" s="3"/>
      <c r="Q16" s="3"/>
      <c r="R16" s="3"/>
    </row>
    <row r="17" spans="1:19" ht="21" customHeight="1" thickBot="1">
      <c r="A17" s="3"/>
      <c r="B17" s="71"/>
      <c r="C17" s="131" t="s">
        <v>18</v>
      </c>
      <c r="D17" s="149" t="s">
        <v>69</v>
      </c>
      <c r="E17" s="131" t="s">
        <v>19</v>
      </c>
      <c r="F17" s="122" t="s">
        <v>20</v>
      </c>
      <c r="G17" s="122" t="s">
        <v>21</v>
      </c>
      <c r="I17" s="170" t="s">
        <v>61</v>
      </c>
      <c r="J17" s="168" t="s">
        <v>73</v>
      </c>
      <c r="K17" s="168" t="s">
        <v>73</v>
      </c>
      <c r="L17" s="170" t="s">
        <v>68</v>
      </c>
      <c r="N17" s="73"/>
      <c r="O17" s="134" t="s">
        <v>18</v>
      </c>
      <c r="P17" s="152" t="s">
        <v>69</v>
      </c>
      <c r="Q17" s="134" t="s">
        <v>19</v>
      </c>
      <c r="R17" s="128" t="s">
        <v>20</v>
      </c>
      <c r="S17" s="128" t="s">
        <v>21</v>
      </c>
    </row>
    <row r="18" spans="1:19" ht="21" customHeight="1" thickBot="1">
      <c r="A18" s="3"/>
      <c r="B18" s="71" t="str">
        <f>'Matches du 1er tour'!D19</f>
        <v>E1</v>
      </c>
      <c r="C18" s="70">
        <f>'Matches du 1er tour'!$J$19+'Matches du 1er tour'!$J$21+'Matches du 1er tour'!$J$23</f>
        <v>0</v>
      </c>
      <c r="D18" s="70"/>
      <c r="E18" s="138">
        <f>'Matches du 1er tour'!H19+'Matches du 1er tour'!H21+'Matches du 1er tour'!H23</f>
        <v>3</v>
      </c>
      <c r="F18" s="139">
        <f>'Matches du 1er tour'!I19+'Matches du 1er tour'!I21+'Matches du 1er tour'!I23</f>
        <v>6</v>
      </c>
      <c r="G18" s="159">
        <f>E18-F18</f>
        <v>-3</v>
      </c>
      <c r="K18" s="168"/>
      <c r="N18" s="73" t="str">
        <f>'Matches du 1er tour'!D23</f>
        <v>F1</v>
      </c>
      <c r="O18" s="72">
        <f>'Matches du 1er tour'!$Q$19+'Matches du 1er tour'!$Q$21+'Matches du 1er tour'!$Q$23</f>
        <v>0</v>
      </c>
      <c r="P18" s="72"/>
      <c r="Q18" s="140">
        <f>'Matches du 1er tour'!O19+'Matches du 1er tour'!O21+'Matches du 1er tour'!O23</f>
        <v>3</v>
      </c>
      <c r="R18" s="141">
        <f>'Matches du 1er tour'!P19+'Matches du 1er tour'!P21+'Matches du 1er tour'!P23</f>
        <v>6</v>
      </c>
      <c r="S18" s="163">
        <f>Q18-R18</f>
        <v>-3</v>
      </c>
    </row>
    <row r="19" spans="1:19" ht="21" customHeight="1" thickBot="1">
      <c r="A19" s="3"/>
      <c r="B19" s="71" t="str">
        <f>'Matches du 1er tour'!D20</f>
        <v>E2</v>
      </c>
      <c r="C19" s="70">
        <f>'Matches du 1er tour'!$K$19+'Matches du 1er tour'!$J$22+'Matches du 1er tour'!$J$24</f>
        <v>9</v>
      </c>
      <c r="D19" s="70"/>
      <c r="E19" s="138">
        <f>'Matches du 1er tour'!I19+'Matches du 1er tour'!H22+'Matches du 1er tour'!H24</f>
        <v>6</v>
      </c>
      <c r="F19" s="139">
        <f>'Matches du 1er tour'!H19+'Matches du 1er tour'!I22+'Matches du 1er tour'!I24</f>
        <v>3</v>
      </c>
      <c r="G19" s="159">
        <f>E19-F19</f>
        <v>3</v>
      </c>
      <c r="I19" s="170" t="s">
        <v>62</v>
      </c>
      <c r="J19" s="168" t="s">
        <v>73</v>
      </c>
      <c r="K19" s="168" t="s">
        <v>73</v>
      </c>
      <c r="L19" s="170" t="s">
        <v>67</v>
      </c>
      <c r="N19" s="73" t="str">
        <f>'Matches du 1er tour'!D24</f>
        <v>F2</v>
      </c>
      <c r="O19" s="72">
        <f>'Matches du 1er tour'!$R$19+'Matches du 1er tour'!$Q$22+'Matches du 1er tour'!$Q$24</f>
        <v>9</v>
      </c>
      <c r="P19" s="72"/>
      <c r="Q19" s="140">
        <f>'Matches du 1er tour'!P19+'Matches du 1er tour'!O22+'Matches du 1er tour'!O24</f>
        <v>6</v>
      </c>
      <c r="R19" s="141">
        <f>'Matches du 1er tour'!O19+'Matches du 1er tour'!P22+'Matches du 1er tour'!P24</f>
        <v>3</v>
      </c>
      <c r="S19" s="163">
        <f>Q19-R19</f>
        <v>3</v>
      </c>
    </row>
    <row r="20" spans="1:19" ht="21" customHeight="1" thickBot="1">
      <c r="A20" s="3"/>
      <c r="B20" s="71" t="str">
        <f>'Matches du 1er tour'!D21</f>
        <v>E3</v>
      </c>
      <c r="C20" s="70">
        <f>'Matches du 1er tour'!$J$20+'Matches du 1er tour'!$K$21+'Matches du 1er tour'!$K$24</f>
        <v>6</v>
      </c>
      <c r="D20" s="70"/>
      <c r="E20" s="138">
        <f>'Matches du 1er tour'!H20+'Matches du 1er tour'!I21+'Matches du 1er tour'!I24</f>
        <v>5</v>
      </c>
      <c r="F20" s="139">
        <f>'Matches du 1er tour'!I20+'Matches du 1er tour'!H21+'Matches du 1er tour'!H24</f>
        <v>4</v>
      </c>
      <c r="G20" s="159">
        <f>E20-F20</f>
        <v>1</v>
      </c>
      <c r="N20" s="73" t="str">
        <f>'Matches du 1er tour'!D25</f>
        <v>F3</v>
      </c>
      <c r="O20" s="72">
        <f>'Matches du 1er tour'!$Q$20+'Matches du 1er tour'!$R$21+'Matches du 1er tour'!$R$24</f>
        <v>6</v>
      </c>
      <c r="P20" s="72"/>
      <c r="Q20" s="140">
        <f>'Matches du 1er tour'!O20+'Matches du 1er tour'!P21+'Matches du 1er tour'!P24</f>
        <v>5</v>
      </c>
      <c r="R20" s="141">
        <f>'Matches du 1er tour'!P20+'Matches du 1er tour'!O21+'Matches du 1er tour'!O24</f>
        <v>4</v>
      </c>
      <c r="S20" s="163">
        <f>Q20-R20</f>
        <v>1</v>
      </c>
    </row>
    <row r="21" spans="1:19" ht="21" customHeight="1">
      <c r="A21" s="3"/>
      <c r="B21" s="71" t="str">
        <f>'Matches du 1er tour'!D22</f>
        <v>E4</v>
      </c>
      <c r="C21" s="70">
        <f>'Matches du 1er tour'!$K$20+'Matches du 1er tour'!$K$22+'Matches du 1er tour'!$K$23</f>
        <v>3</v>
      </c>
      <c r="D21" s="70"/>
      <c r="E21" s="138">
        <f>'Matches du 1er tour'!I20+'Matches du 1er tour'!I22+'Matches du 1er tour'!I23</f>
        <v>4</v>
      </c>
      <c r="F21" s="139">
        <f>'Matches du 1er tour'!H20+'Matches du 1er tour'!H22+'Matches du 1er tour'!H23</f>
        <v>5</v>
      </c>
      <c r="G21" s="159">
        <f>E21-F21</f>
        <v>-1</v>
      </c>
      <c r="N21" s="73" t="str">
        <f>'Matches du 1er tour'!D26</f>
        <v>F4</v>
      </c>
      <c r="O21" s="72">
        <f>'Matches du 1er tour'!$R$20+'Matches du 1er tour'!$R$22+'Matches du 1er tour'!$R$23</f>
        <v>3</v>
      </c>
      <c r="P21" s="72"/>
      <c r="Q21" s="140">
        <f>'Matches du 1er tour'!P20+'Matches du 1er tour'!P22+'Matches du 1er tour'!P23</f>
        <v>4</v>
      </c>
      <c r="R21" s="141">
        <f>'Matches du 1er tour'!O20+'Matches du 1er tour'!O22+'Matches du 1er tour'!O23</f>
        <v>5</v>
      </c>
      <c r="S21" s="163">
        <f>Q21-R21</f>
        <v>-1</v>
      </c>
    </row>
    <row r="23" spans="1:19" ht="15.75" thickBot="1">
      <c r="B23" s="84" t="s">
        <v>15</v>
      </c>
      <c r="C23" s="166"/>
      <c r="D23" s="3"/>
      <c r="E23" s="3"/>
      <c r="F23" s="3"/>
      <c r="N23" s="82" t="s">
        <v>16</v>
      </c>
      <c r="O23" s="166"/>
      <c r="P23" s="3"/>
      <c r="Q23" s="3"/>
      <c r="R23" s="3"/>
    </row>
    <row r="24" spans="1:19" ht="21" customHeight="1" thickBot="1">
      <c r="A24" s="3"/>
      <c r="B24" s="74"/>
      <c r="C24" s="132" t="s">
        <v>18</v>
      </c>
      <c r="D24" s="154" t="s">
        <v>69</v>
      </c>
      <c r="E24" s="132" t="s">
        <v>19</v>
      </c>
      <c r="F24" s="123" t="s">
        <v>20</v>
      </c>
      <c r="G24" s="123" t="s">
        <v>21</v>
      </c>
      <c r="I24" s="170" t="s">
        <v>63</v>
      </c>
      <c r="J24" s="168" t="s">
        <v>73</v>
      </c>
      <c r="K24" s="168" t="s">
        <v>73</v>
      </c>
      <c r="L24" s="170" t="s">
        <v>65</v>
      </c>
      <c r="N24" s="75"/>
      <c r="O24" s="133" t="s">
        <v>18</v>
      </c>
      <c r="P24" s="153" t="s">
        <v>69</v>
      </c>
      <c r="Q24" s="133" t="s">
        <v>19</v>
      </c>
      <c r="R24" s="129" t="s">
        <v>20</v>
      </c>
      <c r="S24" s="129" t="s">
        <v>21</v>
      </c>
    </row>
    <row r="25" spans="1:19" ht="21" customHeight="1" thickBot="1">
      <c r="A25" s="3"/>
      <c r="B25" s="74" t="str">
        <f>'Matches du 1er tour'!D27</f>
        <v>G1</v>
      </c>
      <c r="C25" s="77">
        <f>'Matches du 1er tour'!$J$27+'Matches du 1er tour'!$J$29+'Matches du 1er tour'!$J$31</f>
        <v>0</v>
      </c>
      <c r="D25" s="77"/>
      <c r="E25" s="142">
        <f>'Matches du 1er tour'!H27+'Matches du 1er tour'!H29+'Matches du 1er tour'!H31</f>
        <v>3</v>
      </c>
      <c r="F25" s="143">
        <f>'Matches du 1er tour'!I27+'Matches du 1er tour'!I29+'Matches du 1er tour'!I31</f>
        <v>6</v>
      </c>
      <c r="G25" s="160">
        <f>E25-F25</f>
        <v>-3</v>
      </c>
      <c r="N25" s="75" t="str">
        <f>'Matches du 1er tour'!D31</f>
        <v>H1</v>
      </c>
      <c r="O25" s="78">
        <f>'Matches du 1er tour'!$Q$27+'Matches du 1er tour'!$Q$29+'Matches du 1er tour'!$Q$31</f>
        <v>0</v>
      </c>
      <c r="P25" s="76"/>
      <c r="Q25" s="144">
        <f>'Matches du 1er tour'!O27+'Matches du 1er tour'!O29+'Matches du 1er tour'!O31</f>
        <v>3</v>
      </c>
      <c r="R25" s="145">
        <f>'Matches du 1er tour'!P27+'Matches du 1er tour'!P29+'Matches du 1er tour'!P31</f>
        <v>6</v>
      </c>
      <c r="S25" s="164">
        <f>Q25-R25</f>
        <v>-3</v>
      </c>
    </row>
    <row r="26" spans="1:19" ht="21" customHeight="1" thickBot="1">
      <c r="A26" s="3"/>
      <c r="B26" s="74" t="str">
        <f>'Matches du 1er tour'!D28</f>
        <v>G2</v>
      </c>
      <c r="C26" s="77">
        <f>'Matches du 1er tour'!$K$27+'Matches du 1er tour'!$J$30+'Matches du 1er tour'!$J$32</f>
        <v>9</v>
      </c>
      <c r="D26" s="77"/>
      <c r="E26" s="142">
        <f>'Matches du 1er tour'!I27+'Matches du 1er tour'!H30+'Matches du 1er tour'!H32</f>
        <v>6</v>
      </c>
      <c r="F26" s="143">
        <f>'Matches du 1er tour'!H27+'Matches du 1er tour'!I30+'Matches du 1er tour'!I32</f>
        <v>3</v>
      </c>
      <c r="G26" s="160">
        <f>E26-F26</f>
        <v>3</v>
      </c>
      <c r="I26" s="170" t="s">
        <v>64</v>
      </c>
      <c r="J26" s="168" t="s">
        <v>73</v>
      </c>
      <c r="K26" s="168" t="s">
        <v>73</v>
      </c>
      <c r="L26" s="170" t="s">
        <v>66</v>
      </c>
      <c r="N26" s="75" t="str">
        <f>'Matches du 1er tour'!D32</f>
        <v>H2</v>
      </c>
      <c r="O26" s="78">
        <f>'Matches du 1er tour'!$R$27+'Matches du 1er tour'!$Q$30+'Matches du 1er tour'!$Q$32</f>
        <v>9</v>
      </c>
      <c r="P26" s="76"/>
      <c r="Q26" s="144">
        <f>'Matches du 1er tour'!P27+'Matches du 1er tour'!O30+'Matches du 1er tour'!O32</f>
        <v>6</v>
      </c>
      <c r="R26" s="145">
        <f>'Matches du 1er tour'!O27+'Matches du 1er tour'!P30+'Matches du 1er tour'!P32</f>
        <v>3</v>
      </c>
      <c r="S26" s="164">
        <f>Q26-R26</f>
        <v>3</v>
      </c>
    </row>
    <row r="27" spans="1:19" ht="21" customHeight="1" thickBot="1">
      <c r="A27" s="3"/>
      <c r="B27" s="74" t="str">
        <f>'Matches du 1er tour'!D29</f>
        <v>G3</v>
      </c>
      <c r="C27" s="77">
        <f>'Matches du 1er tour'!$J$28+'Matches du 1er tour'!$K$29+'Matches du 1er tour'!$K$32</f>
        <v>6</v>
      </c>
      <c r="D27" s="77"/>
      <c r="E27" s="142">
        <f>'Matches du 1er tour'!H28+'Matches du 1er tour'!I29+'Matches du 1er tour'!I32</f>
        <v>5</v>
      </c>
      <c r="F27" s="143">
        <f>'Matches du 1er tour'!I28+'Matches du 1er tour'!H29+'Matches du 1er tour'!H32</f>
        <v>4</v>
      </c>
      <c r="G27" s="160">
        <f>E27-F27</f>
        <v>1</v>
      </c>
      <c r="N27" s="75" t="str">
        <f>'Matches du 1er tour'!D33</f>
        <v>H3</v>
      </c>
      <c r="O27" s="78">
        <f>'Matches du 1er tour'!$Q$28+'Matches du 1er tour'!$R$29+'Matches du 1er tour'!$R$32</f>
        <v>6</v>
      </c>
      <c r="P27" s="76"/>
      <c r="Q27" s="144">
        <f>'Matches du 1er tour'!O28+'Matches du 1er tour'!P29+'Matches du 1er tour'!P32</f>
        <v>5</v>
      </c>
      <c r="R27" s="145">
        <f>'Matches du 1er tour'!P28+'Matches du 1er tour'!O29+'Matches du 1er tour'!O32</f>
        <v>4</v>
      </c>
      <c r="S27" s="164">
        <f>Q27-R27</f>
        <v>1</v>
      </c>
    </row>
    <row r="28" spans="1:19" ht="21" customHeight="1">
      <c r="A28" s="3"/>
      <c r="B28" s="74" t="str">
        <f>'Matches du 1er tour'!D30</f>
        <v>G4</v>
      </c>
      <c r="C28" s="77">
        <f>'Matches du 1er tour'!$K$28+'Matches du 1er tour'!$K$30+'Matches du 1er tour'!$K$31</f>
        <v>3</v>
      </c>
      <c r="D28" s="77"/>
      <c r="E28" s="142">
        <f>'Matches du 1er tour'!I28+'Matches du 1er tour'!I30+'Matches du 1er tour'!I31</f>
        <v>4</v>
      </c>
      <c r="F28" s="143">
        <f>'Matches du 1er tour'!H28+'Matches du 1er tour'!H30+'Matches du 1er tour'!H31</f>
        <v>5</v>
      </c>
      <c r="G28" s="160">
        <f>E28-F28</f>
        <v>-1</v>
      </c>
      <c r="N28" s="75" t="str">
        <f>'Matches du 1er tour'!D34</f>
        <v>H4</v>
      </c>
      <c r="O28" s="78">
        <f>'Matches du 1er tour'!$R$28+'Matches du 1er tour'!$R$30+'Matches du 1er tour'!$R$31</f>
        <v>3</v>
      </c>
      <c r="P28" s="76"/>
      <c r="Q28" s="144">
        <f>'Matches du 1er tour'!P28+'Matches du 1er tour'!P30+'Matches du 1er tour'!P31</f>
        <v>4</v>
      </c>
      <c r="R28" s="145">
        <f>'Matches du 1er tour'!O28+'Matches du 1er tour'!O30+'Matches du 1er tour'!O31</f>
        <v>5</v>
      </c>
      <c r="S28" s="164">
        <f>Q28-R28</f>
        <v>-1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Matches du 1er tour</vt:lpstr>
      <vt:lpstr>Tableau &amp; 2eme tour</vt:lpstr>
    </vt:vector>
  </TitlesOfParts>
  <Company>TeChNi-AmEcO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</dc:creator>
  <cp:lastModifiedBy>gool</cp:lastModifiedBy>
  <dcterms:created xsi:type="dcterms:W3CDTF">2015-01-02T14:01:53Z</dcterms:created>
  <dcterms:modified xsi:type="dcterms:W3CDTF">2015-01-05T21:18:26Z</dcterms:modified>
</cp:coreProperties>
</file>