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480" yWindow="300" windowWidth="18495" windowHeight="11700"/>
  </bookViews>
  <sheets>
    <sheet name="May" sheetId="8" r:id="rId1"/>
  </sheets>
  <calcPr calcId="124519"/>
</workbook>
</file>

<file path=xl/calcChain.xml><?xml version="1.0" encoding="utf-8"?>
<calcChain xmlns="http://schemas.openxmlformats.org/spreadsheetml/2006/main">
  <c r="L50" i="8"/>
  <c r="M50" s="1"/>
  <c r="I50"/>
  <c r="I51" s="1"/>
  <c r="I49"/>
  <c r="I47"/>
  <c r="I48" s="1"/>
  <c r="Q48" s="1"/>
  <c r="R48" s="1"/>
  <c r="I46"/>
  <c r="I45"/>
  <c r="I44"/>
  <c r="I43"/>
  <c r="I41"/>
  <c r="I42" s="1"/>
  <c r="I40"/>
  <c r="I39"/>
  <c r="I37"/>
  <c r="I38" s="1"/>
  <c r="I35"/>
  <c r="I36" s="1"/>
  <c r="I34"/>
  <c r="I33"/>
  <c r="I32"/>
  <c r="I31"/>
  <c r="I29"/>
  <c r="I30" s="1"/>
  <c r="I27"/>
  <c r="I28" s="1"/>
  <c r="I26"/>
  <c r="I25"/>
  <c r="I24"/>
  <c r="I23"/>
  <c r="I22"/>
  <c r="I21"/>
  <c r="I18"/>
  <c r="I17"/>
  <c r="I16"/>
  <c r="I15"/>
  <c r="I14"/>
  <c r="I13"/>
  <c r="I12"/>
  <c r="I11"/>
  <c r="I10"/>
  <c r="K25"/>
  <c r="K24"/>
  <c r="K21"/>
  <c r="K20"/>
  <c r="K17"/>
  <c r="K16"/>
  <c r="K15"/>
  <c r="K13"/>
  <c r="L12"/>
  <c r="K12"/>
  <c r="J71" s="1"/>
  <c r="J72" s="1"/>
  <c r="M11"/>
  <c r="M10"/>
  <c r="P70"/>
  <c r="P69"/>
  <c r="O9"/>
  <c r="Q9" s="1"/>
  <c r="AT7"/>
  <c r="AR7"/>
  <c r="AP7"/>
  <c r="AN7"/>
  <c r="AL7"/>
  <c r="AJ7"/>
  <c r="AH7"/>
  <c r="AF7"/>
  <c r="AD7"/>
  <c r="AB7"/>
  <c r="Z7"/>
  <c r="X7"/>
  <c r="V7"/>
  <c r="T7"/>
  <c r="BS51" l="1"/>
  <c r="BT51" s="1"/>
  <c r="BO51"/>
  <c r="BP51" s="1"/>
  <c r="BK51"/>
  <c r="BL51" s="1"/>
  <c r="BG51"/>
  <c r="BH51" s="1"/>
  <c r="BC51"/>
  <c r="BD51" s="1"/>
  <c r="AY51"/>
  <c r="AZ51" s="1"/>
  <c r="AU51"/>
  <c r="AV51" s="1"/>
  <c r="AQ51"/>
  <c r="AR51" s="1"/>
  <c r="AM51"/>
  <c r="AN51" s="1"/>
  <c r="AI51"/>
  <c r="AJ51" s="1"/>
  <c r="AE51"/>
  <c r="AF51" s="1"/>
  <c r="AA51"/>
  <c r="AB51" s="1"/>
  <c r="W51"/>
  <c r="X51" s="1"/>
  <c r="S51"/>
  <c r="T51" s="1"/>
  <c r="O51"/>
  <c r="P51" s="1"/>
  <c r="BU51"/>
  <c r="BV51" s="1"/>
  <c r="BQ51"/>
  <c r="BR51" s="1"/>
  <c r="BM51"/>
  <c r="BN51" s="1"/>
  <c r="BI51"/>
  <c r="BJ51" s="1"/>
  <c r="BE51"/>
  <c r="BF51" s="1"/>
  <c r="BA51"/>
  <c r="BB51" s="1"/>
  <c r="AW51"/>
  <c r="AX51" s="1"/>
  <c r="AS51"/>
  <c r="AT51" s="1"/>
  <c r="AO51"/>
  <c r="AP51" s="1"/>
  <c r="AK51"/>
  <c r="AL51" s="1"/>
  <c r="AG51"/>
  <c r="AH51" s="1"/>
  <c r="AC51"/>
  <c r="AD51" s="1"/>
  <c r="Y51"/>
  <c r="Z51" s="1"/>
  <c r="U51"/>
  <c r="V51" s="1"/>
  <c r="Q51"/>
  <c r="R51" s="1"/>
  <c r="Q50"/>
  <c r="R50" s="1"/>
  <c r="U50"/>
  <c r="V50" s="1"/>
  <c r="Y50"/>
  <c r="Z50" s="1"/>
  <c r="AC50"/>
  <c r="AD50" s="1"/>
  <c r="AG50"/>
  <c r="AH50" s="1"/>
  <c r="AK50"/>
  <c r="AL50" s="1"/>
  <c r="AO50"/>
  <c r="AP50" s="1"/>
  <c r="AS50"/>
  <c r="AT50" s="1"/>
  <c r="AW50"/>
  <c r="AX50" s="1"/>
  <c r="BA50"/>
  <c r="BB50" s="1"/>
  <c r="BE50"/>
  <c r="BF50" s="1"/>
  <c r="BI50"/>
  <c r="BJ50" s="1"/>
  <c r="BM50"/>
  <c r="BN50" s="1"/>
  <c r="BQ50"/>
  <c r="BR50" s="1"/>
  <c r="BU50"/>
  <c r="BV50" s="1"/>
  <c r="L51"/>
  <c r="M51" s="1"/>
  <c r="O50"/>
  <c r="P50" s="1"/>
  <c r="S50"/>
  <c r="T50" s="1"/>
  <c r="W50"/>
  <c r="X50" s="1"/>
  <c r="AA50"/>
  <c r="AB50" s="1"/>
  <c r="AE50"/>
  <c r="AF50" s="1"/>
  <c r="AI50"/>
  <c r="AJ50" s="1"/>
  <c r="AM50"/>
  <c r="AN50" s="1"/>
  <c r="AQ50"/>
  <c r="AR50" s="1"/>
  <c r="AU50"/>
  <c r="AV50" s="1"/>
  <c r="AY50"/>
  <c r="AZ50" s="1"/>
  <c r="BC50"/>
  <c r="BD50" s="1"/>
  <c r="BG50"/>
  <c r="BH50" s="1"/>
  <c r="BK50"/>
  <c r="BL50" s="1"/>
  <c r="BO50"/>
  <c r="BP50" s="1"/>
  <c r="BS50"/>
  <c r="BT50" s="1"/>
  <c r="Q44"/>
  <c r="R44" s="1"/>
  <c r="S22"/>
  <c r="T22" s="1"/>
  <c r="Q70"/>
  <c r="R70" s="1"/>
  <c r="Q8"/>
  <c r="Q47"/>
  <c r="R47" s="1"/>
  <c r="Q42"/>
  <c r="R42" s="1"/>
  <c r="Q31"/>
  <c r="R31" s="1"/>
  <c r="Q21"/>
  <c r="R21" s="1"/>
  <c r="Q10"/>
  <c r="R10" s="1"/>
  <c r="S9"/>
  <c r="S32" s="1"/>
  <c r="T32" s="1"/>
  <c r="Q40"/>
  <c r="R40" s="1"/>
  <c r="Q43"/>
  <c r="R43" s="1"/>
  <c r="Q38"/>
  <c r="R38" s="1"/>
  <c r="Q27"/>
  <c r="R27" s="1"/>
  <c r="Q18"/>
  <c r="R18" s="1"/>
  <c r="Q12"/>
  <c r="R12" s="1"/>
  <c r="Q20"/>
  <c r="R20" s="1"/>
  <c r="Q39"/>
  <c r="R39" s="1"/>
  <c r="Q19"/>
  <c r="R19" s="1"/>
  <c r="Q46"/>
  <c r="R46" s="1"/>
  <c r="Q35"/>
  <c r="R35" s="1"/>
  <c r="Q25"/>
  <c r="R25" s="1"/>
  <c r="S28"/>
  <c r="T28" s="1"/>
  <c r="S36"/>
  <c r="T36" s="1"/>
  <c r="Q11"/>
  <c r="R11" s="1"/>
  <c r="S15"/>
  <c r="T15" s="1"/>
  <c r="Q17"/>
  <c r="R17" s="1"/>
  <c r="S23"/>
  <c r="T23" s="1"/>
  <c r="Q29"/>
  <c r="R29" s="1"/>
  <c r="Q33"/>
  <c r="R33" s="1"/>
  <c r="Q37"/>
  <c r="R37" s="1"/>
  <c r="Q41"/>
  <c r="R41" s="1"/>
  <c r="Q45"/>
  <c r="R45" s="1"/>
  <c r="Q49"/>
  <c r="R49" s="1"/>
  <c r="M12"/>
  <c r="L13"/>
  <c r="S11"/>
  <c r="T11" s="1"/>
  <c r="S17"/>
  <c r="T17" s="1"/>
  <c r="S19"/>
  <c r="T19" s="1"/>
  <c r="S21"/>
  <c r="T21" s="1"/>
  <c r="S25"/>
  <c r="T25" s="1"/>
  <c r="S27"/>
  <c r="T27" s="1"/>
  <c r="S29"/>
  <c r="T29" s="1"/>
  <c r="S31"/>
  <c r="T31" s="1"/>
  <c r="S33"/>
  <c r="T33" s="1"/>
  <c r="S35"/>
  <c r="T35" s="1"/>
  <c r="S37"/>
  <c r="T37" s="1"/>
  <c r="S39"/>
  <c r="T39" s="1"/>
  <c r="S41"/>
  <c r="T41" s="1"/>
  <c r="S43"/>
  <c r="T43" s="1"/>
  <c r="S45"/>
  <c r="T45" s="1"/>
  <c r="S47"/>
  <c r="T47" s="1"/>
  <c r="S49"/>
  <c r="T49" s="1"/>
  <c r="S69"/>
  <c r="T69" s="1"/>
  <c r="S10"/>
  <c r="T10" s="1"/>
  <c r="S12"/>
  <c r="T12" s="1"/>
  <c r="S18"/>
  <c r="T18" s="1"/>
  <c r="S20"/>
  <c r="T20" s="1"/>
  <c r="S38"/>
  <c r="T38" s="1"/>
  <c r="S40"/>
  <c r="T40" s="1"/>
  <c r="S42"/>
  <c r="T42" s="1"/>
  <c r="S44"/>
  <c r="T44" s="1"/>
  <c r="S46"/>
  <c r="T46" s="1"/>
  <c r="S48"/>
  <c r="T48" s="1"/>
  <c r="Q13"/>
  <c r="R13" s="1"/>
  <c r="Q15"/>
  <c r="R15" s="1"/>
  <c r="Q23"/>
  <c r="R23" s="1"/>
  <c r="Q69"/>
  <c r="R69" s="1"/>
  <c r="Q14"/>
  <c r="Q16"/>
  <c r="R16" s="1"/>
  <c r="Q22"/>
  <c r="R22" s="1"/>
  <c r="Q24"/>
  <c r="R24" s="1"/>
  <c r="Q26"/>
  <c r="R26" s="1"/>
  <c r="Q28"/>
  <c r="R28" s="1"/>
  <c r="Q30"/>
  <c r="R30" s="1"/>
  <c r="Q32"/>
  <c r="R32" s="1"/>
  <c r="Q34"/>
  <c r="R34" s="1"/>
  <c r="Q36"/>
  <c r="R36" s="1"/>
  <c r="O22"/>
  <c r="P22" s="1"/>
  <c r="O7"/>
  <c r="O8"/>
  <c r="O11"/>
  <c r="P11" s="1"/>
  <c r="O14"/>
  <c r="O12"/>
  <c r="P12" s="1"/>
  <c r="O15"/>
  <c r="P15" s="1"/>
  <c r="O18"/>
  <c r="P18" s="1"/>
  <c r="O48"/>
  <c r="P48" s="1"/>
  <c r="O46"/>
  <c r="P46" s="1"/>
  <c r="O44"/>
  <c r="P44" s="1"/>
  <c r="O41"/>
  <c r="P41" s="1"/>
  <c r="O38"/>
  <c r="P38" s="1"/>
  <c r="O23"/>
  <c r="P23" s="1"/>
  <c r="O39"/>
  <c r="P39" s="1"/>
  <c r="O10"/>
  <c r="O13"/>
  <c r="P13" s="1"/>
  <c r="O16"/>
  <c r="P16" s="1"/>
  <c r="O19"/>
  <c r="P19" s="1"/>
  <c r="O17"/>
  <c r="P17" s="1"/>
  <c r="O20"/>
  <c r="P20" s="1"/>
  <c r="O21"/>
  <c r="P21" s="1"/>
  <c r="O26"/>
  <c r="P26" s="1"/>
  <c r="O28"/>
  <c r="P28" s="1"/>
  <c r="O30"/>
  <c r="P30" s="1"/>
  <c r="O32"/>
  <c r="P32" s="1"/>
  <c r="O34"/>
  <c r="P34" s="1"/>
  <c r="O36"/>
  <c r="P36" s="1"/>
  <c r="O37"/>
  <c r="P37" s="1"/>
  <c r="O24"/>
  <c r="P24" s="1"/>
  <c r="O25"/>
  <c r="P25" s="1"/>
  <c r="O27"/>
  <c r="P27" s="1"/>
  <c r="O29"/>
  <c r="P29" s="1"/>
  <c r="O31"/>
  <c r="P31" s="1"/>
  <c r="O33"/>
  <c r="P33" s="1"/>
  <c r="O35"/>
  <c r="P35" s="1"/>
  <c r="O43"/>
  <c r="P43" s="1"/>
  <c r="O45"/>
  <c r="P45" s="1"/>
  <c r="O47"/>
  <c r="P47" s="1"/>
  <c r="O49"/>
  <c r="P49" s="1"/>
  <c r="O40"/>
  <c r="P40" s="1"/>
  <c r="O42"/>
  <c r="P42" s="1"/>
  <c r="I52" l="1"/>
  <c r="I53" s="1"/>
  <c r="P14"/>
  <c r="R14"/>
  <c r="P10"/>
  <c r="S70"/>
  <c r="T70" s="1"/>
  <c r="S26"/>
  <c r="T26" s="1"/>
  <c r="S16"/>
  <c r="T16" s="1"/>
  <c r="S30"/>
  <c r="T30" s="1"/>
  <c r="U9"/>
  <c r="S8"/>
  <c r="S34"/>
  <c r="T34" s="1"/>
  <c r="S24"/>
  <c r="T24" s="1"/>
  <c r="S13"/>
  <c r="T13" s="1"/>
  <c r="S14"/>
  <c r="L14"/>
  <c r="M13"/>
  <c r="Q7"/>
  <c r="Q52" l="1"/>
  <c r="R52" s="1"/>
  <c r="O53"/>
  <c r="P53" s="1"/>
  <c r="I54"/>
  <c r="S52"/>
  <c r="T52" s="1"/>
  <c r="O52"/>
  <c r="P52" s="1"/>
  <c r="T14"/>
  <c r="Q53"/>
  <c r="R53" s="1"/>
  <c r="S53"/>
  <c r="T53" s="1"/>
  <c r="U70"/>
  <c r="V70" s="1"/>
  <c r="U8"/>
  <c r="W9"/>
  <c r="U15"/>
  <c r="V15" s="1"/>
  <c r="U23"/>
  <c r="V23" s="1"/>
  <c r="U31"/>
  <c r="V31" s="1"/>
  <c r="U39"/>
  <c r="V39" s="1"/>
  <c r="U47"/>
  <c r="V47" s="1"/>
  <c r="U10"/>
  <c r="V10" s="1"/>
  <c r="U18"/>
  <c r="V18" s="1"/>
  <c r="U26"/>
  <c r="V26" s="1"/>
  <c r="U34"/>
  <c r="V34" s="1"/>
  <c r="U42"/>
  <c r="V42" s="1"/>
  <c r="U13"/>
  <c r="V13" s="1"/>
  <c r="U21"/>
  <c r="V21" s="1"/>
  <c r="U29"/>
  <c r="V29" s="1"/>
  <c r="U37"/>
  <c r="V37" s="1"/>
  <c r="U45"/>
  <c r="V45" s="1"/>
  <c r="U53"/>
  <c r="V53" s="1"/>
  <c r="U69"/>
  <c r="V69" s="1"/>
  <c r="U16"/>
  <c r="V16" s="1"/>
  <c r="U24"/>
  <c r="V24" s="1"/>
  <c r="U32"/>
  <c r="V32" s="1"/>
  <c r="U40"/>
  <c r="V40" s="1"/>
  <c r="U48"/>
  <c r="V48" s="1"/>
  <c r="U11"/>
  <c r="V11" s="1"/>
  <c r="U19"/>
  <c r="V19" s="1"/>
  <c r="U27"/>
  <c r="V27" s="1"/>
  <c r="U35"/>
  <c r="V35" s="1"/>
  <c r="U43"/>
  <c r="V43" s="1"/>
  <c r="U14"/>
  <c r="U22"/>
  <c r="V22" s="1"/>
  <c r="U30"/>
  <c r="V30" s="1"/>
  <c r="U38"/>
  <c r="V38" s="1"/>
  <c r="U46"/>
  <c r="V46" s="1"/>
  <c r="U54"/>
  <c r="V54" s="1"/>
  <c r="U41"/>
  <c r="V41" s="1"/>
  <c r="U12"/>
  <c r="V12" s="1"/>
  <c r="U44"/>
  <c r="V44" s="1"/>
  <c r="U33"/>
  <c r="V33" s="1"/>
  <c r="U36"/>
  <c r="V36" s="1"/>
  <c r="U25"/>
  <c r="V25" s="1"/>
  <c r="U28"/>
  <c r="V28" s="1"/>
  <c r="U17"/>
  <c r="V17" s="1"/>
  <c r="U49"/>
  <c r="V49" s="1"/>
  <c r="U20"/>
  <c r="V20" s="1"/>
  <c r="U52"/>
  <c r="V52" s="1"/>
  <c r="L15"/>
  <c r="M14"/>
  <c r="S7"/>
  <c r="V14" l="1"/>
  <c r="I55"/>
  <c r="Q54"/>
  <c r="R54" s="1"/>
  <c r="S54"/>
  <c r="T54" s="1"/>
  <c r="O54"/>
  <c r="P54" s="1"/>
  <c r="W70"/>
  <c r="X70" s="1"/>
  <c r="Y9"/>
  <c r="W8"/>
  <c r="W15"/>
  <c r="X15" s="1"/>
  <c r="W23"/>
  <c r="X23" s="1"/>
  <c r="W31"/>
  <c r="X31" s="1"/>
  <c r="W39"/>
  <c r="X39" s="1"/>
  <c r="W47"/>
  <c r="X47" s="1"/>
  <c r="W55"/>
  <c r="X55" s="1"/>
  <c r="W10"/>
  <c r="X10" s="1"/>
  <c r="W18"/>
  <c r="X18" s="1"/>
  <c r="W26"/>
  <c r="X26" s="1"/>
  <c r="W34"/>
  <c r="X34" s="1"/>
  <c r="W42"/>
  <c r="X42" s="1"/>
  <c r="W13"/>
  <c r="X13" s="1"/>
  <c r="W21"/>
  <c r="X21" s="1"/>
  <c r="W29"/>
  <c r="X29" s="1"/>
  <c r="W37"/>
  <c r="X37" s="1"/>
  <c r="W45"/>
  <c r="X45" s="1"/>
  <c r="W53"/>
  <c r="X53" s="1"/>
  <c r="W69"/>
  <c r="X69" s="1"/>
  <c r="W16"/>
  <c r="X16" s="1"/>
  <c r="W24"/>
  <c r="X24" s="1"/>
  <c r="W32"/>
  <c r="X32" s="1"/>
  <c r="W40"/>
  <c r="X40" s="1"/>
  <c r="W48"/>
  <c r="X48" s="1"/>
  <c r="W11"/>
  <c r="X11" s="1"/>
  <c r="W19"/>
  <c r="X19" s="1"/>
  <c r="W27"/>
  <c r="X27" s="1"/>
  <c r="W35"/>
  <c r="X35" s="1"/>
  <c r="W43"/>
  <c r="X43" s="1"/>
  <c r="W14"/>
  <c r="W22"/>
  <c r="X22" s="1"/>
  <c r="W30"/>
  <c r="X30" s="1"/>
  <c r="W38"/>
  <c r="X38" s="1"/>
  <c r="W46"/>
  <c r="X46" s="1"/>
  <c r="W54"/>
  <c r="X54" s="1"/>
  <c r="W33"/>
  <c r="X33" s="1"/>
  <c r="W36"/>
  <c r="X36" s="1"/>
  <c r="W25"/>
  <c r="X25" s="1"/>
  <c r="W28"/>
  <c r="X28" s="1"/>
  <c r="W17"/>
  <c r="X17" s="1"/>
  <c r="W49"/>
  <c r="X49" s="1"/>
  <c r="W20"/>
  <c r="X20" s="1"/>
  <c r="W52"/>
  <c r="X52" s="1"/>
  <c r="W41"/>
  <c r="X41" s="1"/>
  <c r="W12"/>
  <c r="X12" s="1"/>
  <c r="W44"/>
  <c r="X44" s="1"/>
  <c r="L16"/>
  <c r="M15"/>
  <c r="U7"/>
  <c r="I56" l="1"/>
  <c r="Y56" s="1"/>
  <c r="Z56" s="1"/>
  <c r="Q55"/>
  <c r="R55" s="1"/>
  <c r="S55"/>
  <c r="T55" s="1"/>
  <c r="O55"/>
  <c r="P55" s="1"/>
  <c r="U55"/>
  <c r="V55" s="1"/>
  <c r="X14"/>
  <c r="Y70"/>
  <c r="Z70" s="1"/>
  <c r="Y8"/>
  <c r="AA9"/>
  <c r="Y13"/>
  <c r="Z13" s="1"/>
  <c r="Y21"/>
  <c r="Z21" s="1"/>
  <c r="Y29"/>
  <c r="Z29" s="1"/>
  <c r="Y39"/>
  <c r="Z39" s="1"/>
  <c r="Y47"/>
  <c r="Z47" s="1"/>
  <c r="Y55"/>
  <c r="Z55" s="1"/>
  <c r="Y10"/>
  <c r="Z10" s="1"/>
  <c r="Y18"/>
  <c r="Z18" s="1"/>
  <c r="Y26"/>
  <c r="Z26" s="1"/>
  <c r="Y34"/>
  <c r="Z34" s="1"/>
  <c r="Y42"/>
  <c r="Z42" s="1"/>
  <c r="Y33"/>
  <c r="Z33" s="1"/>
  <c r="Y11"/>
  <c r="Z11" s="1"/>
  <c r="Y19"/>
  <c r="Z19" s="1"/>
  <c r="Y27"/>
  <c r="Z27" s="1"/>
  <c r="Y37"/>
  <c r="Z37" s="1"/>
  <c r="Y45"/>
  <c r="Z45" s="1"/>
  <c r="Y53"/>
  <c r="Z53" s="1"/>
  <c r="Y69"/>
  <c r="Z69" s="1"/>
  <c r="Y16"/>
  <c r="Z16" s="1"/>
  <c r="Y24"/>
  <c r="Z24" s="1"/>
  <c r="Y32"/>
  <c r="Z32" s="1"/>
  <c r="Y40"/>
  <c r="Z40" s="1"/>
  <c r="Y48"/>
  <c r="Z48" s="1"/>
  <c r="Y17"/>
  <c r="Z17" s="1"/>
  <c r="Y25"/>
  <c r="Z25" s="1"/>
  <c r="Y35"/>
  <c r="Z35" s="1"/>
  <c r="Y43"/>
  <c r="Z43" s="1"/>
  <c r="Y14"/>
  <c r="Y22"/>
  <c r="Z22" s="1"/>
  <c r="Y30"/>
  <c r="Z30" s="1"/>
  <c r="Y38"/>
  <c r="Z38" s="1"/>
  <c r="Y46"/>
  <c r="Z46" s="1"/>
  <c r="Y54"/>
  <c r="Z54" s="1"/>
  <c r="Y23"/>
  <c r="Z23" s="1"/>
  <c r="Y28"/>
  <c r="Z28" s="1"/>
  <c r="Y15"/>
  <c r="Z15" s="1"/>
  <c r="Y49"/>
  <c r="Z49" s="1"/>
  <c r="Y20"/>
  <c r="Z20" s="1"/>
  <c r="Y52"/>
  <c r="Z52" s="1"/>
  <c r="Y41"/>
  <c r="Z41" s="1"/>
  <c r="Y12"/>
  <c r="Z12" s="1"/>
  <c r="Y44"/>
  <c r="Z44" s="1"/>
  <c r="Y31"/>
  <c r="Z31" s="1"/>
  <c r="Y36"/>
  <c r="Z36" s="1"/>
  <c r="L17"/>
  <c r="M16"/>
  <c r="W7"/>
  <c r="Z14" l="1"/>
  <c r="I57"/>
  <c r="S56"/>
  <c r="T56" s="1"/>
  <c r="O56"/>
  <c r="P56" s="1"/>
  <c r="Q56"/>
  <c r="R56" s="1"/>
  <c r="U56"/>
  <c r="V56" s="1"/>
  <c r="W56"/>
  <c r="X56" s="1"/>
  <c r="AA70"/>
  <c r="AB70" s="1"/>
  <c r="AC9"/>
  <c r="AA8"/>
  <c r="AA13"/>
  <c r="AB13" s="1"/>
  <c r="AA21"/>
  <c r="AB21" s="1"/>
  <c r="AA29"/>
  <c r="AB29" s="1"/>
  <c r="AA37"/>
  <c r="AB37" s="1"/>
  <c r="AA45"/>
  <c r="AB45" s="1"/>
  <c r="AA53"/>
  <c r="AB53" s="1"/>
  <c r="AA69"/>
  <c r="AB69" s="1"/>
  <c r="AA16"/>
  <c r="AB16" s="1"/>
  <c r="AA24"/>
  <c r="AB24" s="1"/>
  <c r="AA32"/>
  <c r="AB32" s="1"/>
  <c r="AA40"/>
  <c r="AB40" s="1"/>
  <c r="AA48"/>
  <c r="AB48" s="1"/>
  <c r="AA56"/>
  <c r="AB56" s="1"/>
  <c r="AA11"/>
  <c r="AB11" s="1"/>
  <c r="AA19"/>
  <c r="AB19" s="1"/>
  <c r="AA27"/>
  <c r="AB27" s="1"/>
  <c r="AA35"/>
  <c r="AB35" s="1"/>
  <c r="AA43"/>
  <c r="AB43" s="1"/>
  <c r="AA14"/>
  <c r="AA22"/>
  <c r="AB22" s="1"/>
  <c r="AA30"/>
  <c r="AB30" s="1"/>
  <c r="AA38"/>
  <c r="AB38" s="1"/>
  <c r="AA46"/>
  <c r="AB46" s="1"/>
  <c r="AA54"/>
  <c r="AB54" s="1"/>
  <c r="AA17"/>
  <c r="AB17" s="1"/>
  <c r="AA25"/>
  <c r="AB25" s="1"/>
  <c r="AA33"/>
  <c r="AB33" s="1"/>
  <c r="AA41"/>
  <c r="AB41" s="1"/>
  <c r="AA49"/>
  <c r="AB49" s="1"/>
  <c r="AA57"/>
  <c r="AB57" s="1"/>
  <c r="AA12"/>
  <c r="AB12" s="1"/>
  <c r="AA20"/>
  <c r="AB20" s="1"/>
  <c r="AA28"/>
  <c r="AB28" s="1"/>
  <c r="AA36"/>
  <c r="AB36" s="1"/>
  <c r="AA44"/>
  <c r="AB44" s="1"/>
  <c r="AA52"/>
  <c r="AB52" s="1"/>
  <c r="AA15"/>
  <c r="AB15" s="1"/>
  <c r="AA47"/>
  <c r="AB47" s="1"/>
  <c r="AA18"/>
  <c r="AB18" s="1"/>
  <c r="AA39"/>
  <c r="AB39" s="1"/>
  <c r="AA10"/>
  <c r="AB10" s="1"/>
  <c r="AA42"/>
  <c r="AB42" s="1"/>
  <c r="AA31"/>
  <c r="AB31" s="1"/>
  <c r="AA34"/>
  <c r="AB34" s="1"/>
  <c r="AA23"/>
  <c r="AB23" s="1"/>
  <c r="AA55"/>
  <c r="AB55" s="1"/>
  <c r="AA26"/>
  <c r="AB26" s="1"/>
  <c r="L18"/>
  <c r="M17"/>
  <c r="Y7"/>
  <c r="I58" l="1"/>
  <c r="AC58" s="1"/>
  <c r="AD58" s="1"/>
  <c r="Q57"/>
  <c r="R57" s="1"/>
  <c r="O57"/>
  <c r="P57" s="1"/>
  <c r="S57"/>
  <c r="T57" s="1"/>
  <c r="U57"/>
  <c r="V57" s="1"/>
  <c r="W57"/>
  <c r="X57" s="1"/>
  <c r="Y57"/>
  <c r="Z57" s="1"/>
  <c r="AB14"/>
  <c r="AC70"/>
  <c r="AD70" s="1"/>
  <c r="AC8"/>
  <c r="AE9"/>
  <c r="AC13"/>
  <c r="AD13" s="1"/>
  <c r="AC21"/>
  <c r="AD21" s="1"/>
  <c r="AC29"/>
  <c r="AD29" s="1"/>
  <c r="AC37"/>
  <c r="AD37" s="1"/>
  <c r="AC45"/>
  <c r="AD45" s="1"/>
  <c r="AC53"/>
  <c r="AD53" s="1"/>
  <c r="AC69"/>
  <c r="AD69" s="1"/>
  <c r="AC16"/>
  <c r="AD16" s="1"/>
  <c r="AC24"/>
  <c r="AD24" s="1"/>
  <c r="AC32"/>
  <c r="AD32" s="1"/>
  <c r="AC40"/>
  <c r="AD40" s="1"/>
  <c r="AC48"/>
  <c r="AD48" s="1"/>
  <c r="AC56"/>
  <c r="AD56" s="1"/>
  <c r="AC11"/>
  <c r="AD11" s="1"/>
  <c r="AC19"/>
  <c r="AD19" s="1"/>
  <c r="AC27"/>
  <c r="AD27" s="1"/>
  <c r="AC35"/>
  <c r="AD35" s="1"/>
  <c r="AC43"/>
  <c r="AD43" s="1"/>
  <c r="AC14"/>
  <c r="AC22"/>
  <c r="AD22" s="1"/>
  <c r="AC30"/>
  <c r="AD30" s="1"/>
  <c r="AC38"/>
  <c r="AD38" s="1"/>
  <c r="AC46"/>
  <c r="AD46" s="1"/>
  <c r="AC54"/>
  <c r="AD54" s="1"/>
  <c r="AC17"/>
  <c r="AD17" s="1"/>
  <c r="AC25"/>
  <c r="AD25" s="1"/>
  <c r="AC33"/>
  <c r="AD33" s="1"/>
  <c r="AC41"/>
  <c r="AD41" s="1"/>
  <c r="AC49"/>
  <c r="AD49" s="1"/>
  <c r="AC57"/>
  <c r="AD57" s="1"/>
  <c r="AC12"/>
  <c r="AD12" s="1"/>
  <c r="AC20"/>
  <c r="AD20" s="1"/>
  <c r="AC28"/>
  <c r="AD28" s="1"/>
  <c r="AC36"/>
  <c r="AD36" s="1"/>
  <c r="AC44"/>
  <c r="AD44" s="1"/>
  <c r="AC52"/>
  <c r="AD52" s="1"/>
  <c r="AC39"/>
  <c r="AD39" s="1"/>
  <c r="AC10"/>
  <c r="AD10" s="1"/>
  <c r="AC42"/>
  <c r="AD42" s="1"/>
  <c r="AC31"/>
  <c r="AD31" s="1"/>
  <c r="AC34"/>
  <c r="AD34" s="1"/>
  <c r="AC23"/>
  <c r="AD23" s="1"/>
  <c r="AC55"/>
  <c r="AD55" s="1"/>
  <c r="AC26"/>
  <c r="AD26" s="1"/>
  <c r="AC15"/>
  <c r="AD15" s="1"/>
  <c r="AC47"/>
  <c r="AD47" s="1"/>
  <c r="AC18"/>
  <c r="AD18" s="1"/>
  <c r="M18"/>
  <c r="L19"/>
  <c r="AA7"/>
  <c r="I59" l="1"/>
  <c r="Q58"/>
  <c r="R58" s="1"/>
  <c r="O58"/>
  <c r="P58" s="1"/>
  <c r="S58"/>
  <c r="T58" s="1"/>
  <c r="U58"/>
  <c r="V58" s="1"/>
  <c r="W58"/>
  <c r="X58" s="1"/>
  <c r="Y58"/>
  <c r="Z58" s="1"/>
  <c r="AA58"/>
  <c r="AB58" s="1"/>
  <c r="AD14"/>
  <c r="AE70"/>
  <c r="AF70" s="1"/>
  <c r="AG9"/>
  <c r="AE8"/>
  <c r="AE13"/>
  <c r="AF13" s="1"/>
  <c r="AE21"/>
  <c r="AF21" s="1"/>
  <c r="AE29"/>
  <c r="AF29" s="1"/>
  <c r="AE37"/>
  <c r="AF37" s="1"/>
  <c r="AE45"/>
  <c r="AF45" s="1"/>
  <c r="AE53"/>
  <c r="AF53" s="1"/>
  <c r="AE69"/>
  <c r="AF69" s="1"/>
  <c r="AE16"/>
  <c r="AF16" s="1"/>
  <c r="AE24"/>
  <c r="AF24" s="1"/>
  <c r="AE32"/>
  <c r="AF32" s="1"/>
  <c r="AE40"/>
  <c r="AF40" s="1"/>
  <c r="AE48"/>
  <c r="AF48" s="1"/>
  <c r="AE56"/>
  <c r="AF56" s="1"/>
  <c r="AE11"/>
  <c r="AF11" s="1"/>
  <c r="AE19"/>
  <c r="AF19" s="1"/>
  <c r="AE27"/>
  <c r="AF27" s="1"/>
  <c r="AE35"/>
  <c r="AF35" s="1"/>
  <c r="AE43"/>
  <c r="AF43" s="1"/>
  <c r="AE59"/>
  <c r="AF59" s="1"/>
  <c r="AE14"/>
  <c r="AE22"/>
  <c r="AF22" s="1"/>
  <c r="AE30"/>
  <c r="AF30" s="1"/>
  <c r="AE38"/>
  <c r="AF38" s="1"/>
  <c r="AE46"/>
  <c r="AF46" s="1"/>
  <c r="AE54"/>
  <c r="AF54" s="1"/>
  <c r="AE17"/>
  <c r="AF17" s="1"/>
  <c r="AE25"/>
  <c r="AF25" s="1"/>
  <c r="AE33"/>
  <c r="AF33" s="1"/>
  <c r="AE41"/>
  <c r="AF41" s="1"/>
  <c r="AE49"/>
  <c r="AF49" s="1"/>
  <c r="AE57"/>
  <c r="AF57" s="1"/>
  <c r="AE12"/>
  <c r="AF12" s="1"/>
  <c r="AE20"/>
  <c r="AF20" s="1"/>
  <c r="AE28"/>
  <c r="AF28" s="1"/>
  <c r="AE36"/>
  <c r="AF36" s="1"/>
  <c r="AE44"/>
  <c r="AF44" s="1"/>
  <c r="AE52"/>
  <c r="AF52" s="1"/>
  <c r="AE31"/>
  <c r="AF31" s="1"/>
  <c r="AE34"/>
  <c r="AF34" s="1"/>
  <c r="AE23"/>
  <c r="AF23" s="1"/>
  <c r="AE55"/>
  <c r="AF55" s="1"/>
  <c r="AE26"/>
  <c r="AF26" s="1"/>
  <c r="AE58"/>
  <c r="AF58" s="1"/>
  <c r="AE15"/>
  <c r="AF15" s="1"/>
  <c r="AE47"/>
  <c r="AF47" s="1"/>
  <c r="AE18"/>
  <c r="AF18" s="1"/>
  <c r="AE39"/>
  <c r="AF39" s="1"/>
  <c r="AE10"/>
  <c r="AF10" s="1"/>
  <c r="AE42"/>
  <c r="AF42" s="1"/>
  <c r="L20"/>
  <c r="M19"/>
  <c r="AC7"/>
  <c r="I60" l="1"/>
  <c r="Q59"/>
  <c r="R59" s="1"/>
  <c r="S59"/>
  <c r="T59" s="1"/>
  <c r="O59"/>
  <c r="P59" s="1"/>
  <c r="U59"/>
  <c r="V59" s="1"/>
  <c r="W59"/>
  <c r="X59" s="1"/>
  <c r="Y59"/>
  <c r="Z59" s="1"/>
  <c r="AA59"/>
  <c r="AB59" s="1"/>
  <c r="AC59"/>
  <c r="AD59" s="1"/>
  <c r="AF14"/>
  <c r="AG70"/>
  <c r="AH70" s="1"/>
  <c r="AG8"/>
  <c r="AI9"/>
  <c r="AG13"/>
  <c r="AH13" s="1"/>
  <c r="AG21"/>
  <c r="AH21" s="1"/>
  <c r="AG29"/>
  <c r="AH29" s="1"/>
  <c r="AG37"/>
  <c r="AH37" s="1"/>
  <c r="AG45"/>
  <c r="AH45" s="1"/>
  <c r="AG53"/>
  <c r="AH53" s="1"/>
  <c r="AG69"/>
  <c r="AH69" s="1"/>
  <c r="AG16"/>
  <c r="AH16" s="1"/>
  <c r="AG24"/>
  <c r="AH24" s="1"/>
  <c r="AG32"/>
  <c r="AH32" s="1"/>
  <c r="AG40"/>
  <c r="AH40" s="1"/>
  <c r="AG48"/>
  <c r="AH48" s="1"/>
  <c r="AG56"/>
  <c r="AH56" s="1"/>
  <c r="AG11"/>
  <c r="AH11" s="1"/>
  <c r="AG19"/>
  <c r="AH19" s="1"/>
  <c r="AG27"/>
  <c r="AH27" s="1"/>
  <c r="AG35"/>
  <c r="AH35" s="1"/>
  <c r="AG43"/>
  <c r="AH43" s="1"/>
  <c r="AG59"/>
  <c r="AH59" s="1"/>
  <c r="AG14"/>
  <c r="AG22"/>
  <c r="AH22" s="1"/>
  <c r="AG30"/>
  <c r="AH30" s="1"/>
  <c r="AG38"/>
  <c r="AH38" s="1"/>
  <c r="AG46"/>
  <c r="AH46" s="1"/>
  <c r="AG54"/>
  <c r="AH54" s="1"/>
  <c r="AG17"/>
  <c r="AH17" s="1"/>
  <c r="AG25"/>
  <c r="AH25" s="1"/>
  <c r="AG33"/>
  <c r="AH33" s="1"/>
  <c r="AG41"/>
  <c r="AH41" s="1"/>
  <c r="AG49"/>
  <c r="AH49" s="1"/>
  <c r="AG57"/>
  <c r="AH57" s="1"/>
  <c r="AG12"/>
  <c r="AH12" s="1"/>
  <c r="AG20"/>
  <c r="AH20" s="1"/>
  <c r="AG28"/>
  <c r="AH28" s="1"/>
  <c r="AG36"/>
  <c r="AH36" s="1"/>
  <c r="AG44"/>
  <c r="AH44" s="1"/>
  <c r="AG52"/>
  <c r="AH52" s="1"/>
  <c r="AG60"/>
  <c r="AH60" s="1"/>
  <c r="AG23"/>
  <c r="AH23" s="1"/>
  <c r="AG55"/>
  <c r="AH55" s="1"/>
  <c r="AG26"/>
  <c r="AH26" s="1"/>
  <c r="AG58"/>
  <c r="AH58" s="1"/>
  <c r="AG15"/>
  <c r="AH15" s="1"/>
  <c r="AG47"/>
  <c r="AH47" s="1"/>
  <c r="AG18"/>
  <c r="AH18" s="1"/>
  <c r="AG39"/>
  <c r="AH39" s="1"/>
  <c r="AG10"/>
  <c r="AH10" s="1"/>
  <c r="AG42"/>
  <c r="AH42" s="1"/>
  <c r="AG31"/>
  <c r="AH31" s="1"/>
  <c r="AG34"/>
  <c r="AH34" s="1"/>
  <c r="L21"/>
  <c r="M20"/>
  <c r="AE7"/>
  <c r="AH14" l="1"/>
  <c r="Q60"/>
  <c r="R60" s="1"/>
  <c r="I61"/>
  <c r="AI61" s="1"/>
  <c r="AJ61" s="1"/>
  <c r="S60"/>
  <c r="T60" s="1"/>
  <c r="O60"/>
  <c r="P60" s="1"/>
  <c r="U60"/>
  <c r="V60" s="1"/>
  <c r="W60"/>
  <c r="X60" s="1"/>
  <c r="Y60"/>
  <c r="Z60" s="1"/>
  <c r="AA60"/>
  <c r="AB60" s="1"/>
  <c r="AC60"/>
  <c r="AD60" s="1"/>
  <c r="AE60"/>
  <c r="AF60" s="1"/>
  <c r="AI70"/>
  <c r="AJ70" s="1"/>
  <c r="AK9"/>
  <c r="AI8"/>
  <c r="AI13"/>
  <c r="AJ13" s="1"/>
  <c r="AI21"/>
  <c r="AJ21" s="1"/>
  <c r="AI29"/>
  <c r="AJ29" s="1"/>
  <c r="AI37"/>
  <c r="AJ37" s="1"/>
  <c r="AI45"/>
  <c r="AJ45" s="1"/>
  <c r="AI53"/>
  <c r="AJ53" s="1"/>
  <c r="AI69"/>
  <c r="AJ69" s="1"/>
  <c r="AI16"/>
  <c r="AJ16" s="1"/>
  <c r="AI24"/>
  <c r="AJ24" s="1"/>
  <c r="AI32"/>
  <c r="AJ32" s="1"/>
  <c r="AI40"/>
  <c r="AJ40" s="1"/>
  <c r="AI48"/>
  <c r="AJ48" s="1"/>
  <c r="AI56"/>
  <c r="AJ56" s="1"/>
  <c r="AI11"/>
  <c r="AJ11" s="1"/>
  <c r="AI19"/>
  <c r="AJ19" s="1"/>
  <c r="AI27"/>
  <c r="AJ27" s="1"/>
  <c r="AI35"/>
  <c r="AJ35" s="1"/>
  <c r="AI43"/>
  <c r="AJ43" s="1"/>
  <c r="AI59"/>
  <c r="AJ59" s="1"/>
  <c r="AI14"/>
  <c r="AI22"/>
  <c r="AJ22" s="1"/>
  <c r="AI30"/>
  <c r="AJ30" s="1"/>
  <c r="AI38"/>
  <c r="AJ38" s="1"/>
  <c r="AI46"/>
  <c r="AJ46" s="1"/>
  <c r="AI54"/>
  <c r="AJ54" s="1"/>
  <c r="AI17"/>
  <c r="AJ17" s="1"/>
  <c r="AI25"/>
  <c r="AJ25" s="1"/>
  <c r="AI33"/>
  <c r="AJ33" s="1"/>
  <c r="AI41"/>
  <c r="AJ41" s="1"/>
  <c r="AI49"/>
  <c r="AJ49" s="1"/>
  <c r="AI57"/>
  <c r="AJ57" s="1"/>
  <c r="AI12"/>
  <c r="AJ12" s="1"/>
  <c r="AI20"/>
  <c r="AJ20" s="1"/>
  <c r="AI28"/>
  <c r="AJ28" s="1"/>
  <c r="AI36"/>
  <c r="AJ36" s="1"/>
  <c r="AI44"/>
  <c r="AJ44" s="1"/>
  <c r="AI52"/>
  <c r="AJ52" s="1"/>
  <c r="AI60"/>
  <c r="AJ60" s="1"/>
  <c r="AI15"/>
  <c r="AJ15" s="1"/>
  <c r="AI47"/>
  <c r="AJ47" s="1"/>
  <c r="AI18"/>
  <c r="AJ18" s="1"/>
  <c r="AI39"/>
  <c r="AJ39" s="1"/>
  <c r="AI10"/>
  <c r="AJ10" s="1"/>
  <c r="AI42"/>
  <c r="AJ42" s="1"/>
  <c r="AI31"/>
  <c r="AJ31" s="1"/>
  <c r="AI34"/>
  <c r="AJ34" s="1"/>
  <c r="AI23"/>
  <c r="AJ23" s="1"/>
  <c r="AI55"/>
  <c r="AJ55" s="1"/>
  <c r="AI26"/>
  <c r="AJ26" s="1"/>
  <c r="AI58"/>
  <c r="AJ58" s="1"/>
  <c r="L22"/>
  <c r="M21"/>
  <c r="AG7"/>
  <c r="I62" l="1"/>
  <c r="AK62" s="1"/>
  <c r="AL62" s="1"/>
  <c r="O61"/>
  <c r="P61" s="1"/>
  <c r="S61"/>
  <c r="T61" s="1"/>
  <c r="Q61"/>
  <c r="R61" s="1"/>
  <c r="U61"/>
  <c r="V61" s="1"/>
  <c r="W61"/>
  <c r="X61" s="1"/>
  <c r="Y61"/>
  <c r="Z61" s="1"/>
  <c r="AA61"/>
  <c r="AB61" s="1"/>
  <c r="AC61"/>
  <c r="AD61" s="1"/>
  <c r="AE61"/>
  <c r="AF61" s="1"/>
  <c r="AG61"/>
  <c r="AH61" s="1"/>
  <c r="AJ14"/>
  <c r="AK70"/>
  <c r="AL70" s="1"/>
  <c r="AK8"/>
  <c r="AM9"/>
  <c r="AK13"/>
  <c r="AL13" s="1"/>
  <c r="AK21"/>
  <c r="AL21" s="1"/>
  <c r="AK29"/>
  <c r="AL29" s="1"/>
  <c r="AK37"/>
  <c r="AL37" s="1"/>
  <c r="AK45"/>
  <c r="AL45" s="1"/>
  <c r="AK53"/>
  <c r="AL53" s="1"/>
  <c r="AK61"/>
  <c r="AL61" s="1"/>
  <c r="AK69"/>
  <c r="AL69" s="1"/>
  <c r="AK16"/>
  <c r="AL16" s="1"/>
  <c r="AK24"/>
  <c r="AL24" s="1"/>
  <c r="AK32"/>
  <c r="AL32" s="1"/>
  <c r="AK40"/>
  <c r="AL40" s="1"/>
  <c r="AK48"/>
  <c r="AL48" s="1"/>
  <c r="AK56"/>
  <c r="AL56" s="1"/>
  <c r="AK11"/>
  <c r="AL11" s="1"/>
  <c r="AK19"/>
  <c r="AL19" s="1"/>
  <c r="AK27"/>
  <c r="AL27" s="1"/>
  <c r="AK35"/>
  <c r="AL35" s="1"/>
  <c r="AK43"/>
  <c r="AL43" s="1"/>
  <c r="AK59"/>
  <c r="AL59" s="1"/>
  <c r="AK14"/>
  <c r="AK22"/>
  <c r="AL22" s="1"/>
  <c r="AK30"/>
  <c r="AL30" s="1"/>
  <c r="AK38"/>
  <c r="AL38" s="1"/>
  <c r="AK46"/>
  <c r="AL46" s="1"/>
  <c r="AK54"/>
  <c r="AL54" s="1"/>
  <c r="AK17"/>
  <c r="AL17" s="1"/>
  <c r="AK25"/>
  <c r="AL25" s="1"/>
  <c r="AK33"/>
  <c r="AL33" s="1"/>
  <c r="AK41"/>
  <c r="AL41" s="1"/>
  <c r="AK49"/>
  <c r="AL49" s="1"/>
  <c r="AK57"/>
  <c r="AL57" s="1"/>
  <c r="AK12"/>
  <c r="AL12" s="1"/>
  <c r="AK20"/>
  <c r="AL20" s="1"/>
  <c r="AK28"/>
  <c r="AL28" s="1"/>
  <c r="AK36"/>
  <c r="AL36" s="1"/>
  <c r="AK44"/>
  <c r="AL44" s="1"/>
  <c r="AK52"/>
  <c r="AL52" s="1"/>
  <c r="AK60"/>
  <c r="AL60" s="1"/>
  <c r="AK39"/>
  <c r="AL39" s="1"/>
  <c r="AK10"/>
  <c r="AL10" s="1"/>
  <c r="AK42"/>
  <c r="AL42" s="1"/>
  <c r="AK31"/>
  <c r="AL31" s="1"/>
  <c r="AK34"/>
  <c r="AL34" s="1"/>
  <c r="AK23"/>
  <c r="AL23" s="1"/>
  <c r="AK55"/>
  <c r="AL55" s="1"/>
  <c r="AK26"/>
  <c r="AL26" s="1"/>
  <c r="AK58"/>
  <c r="AL58" s="1"/>
  <c r="AK15"/>
  <c r="AL15" s="1"/>
  <c r="AK47"/>
  <c r="AL47" s="1"/>
  <c r="AK18"/>
  <c r="AL18" s="1"/>
  <c r="L23"/>
  <c r="M22"/>
  <c r="AI7"/>
  <c r="AL14" l="1"/>
  <c r="I63"/>
  <c r="Q62"/>
  <c r="R62" s="1"/>
  <c r="S62"/>
  <c r="T62" s="1"/>
  <c r="O62"/>
  <c r="P62" s="1"/>
  <c r="U62"/>
  <c r="V62" s="1"/>
  <c r="W62"/>
  <c r="X62" s="1"/>
  <c r="Y62"/>
  <c r="Z62" s="1"/>
  <c r="AA62"/>
  <c r="AB62" s="1"/>
  <c r="AC62"/>
  <c r="AD62" s="1"/>
  <c r="AE62"/>
  <c r="AF62" s="1"/>
  <c r="AG62"/>
  <c r="AH62" s="1"/>
  <c r="AI62"/>
  <c r="AJ62" s="1"/>
  <c r="AM70"/>
  <c r="AN70" s="1"/>
  <c r="AO9"/>
  <c r="AM8"/>
  <c r="AM13"/>
  <c r="AN13" s="1"/>
  <c r="AM21"/>
  <c r="AN21" s="1"/>
  <c r="AM29"/>
  <c r="AN29" s="1"/>
  <c r="AM37"/>
  <c r="AN37" s="1"/>
  <c r="AM45"/>
  <c r="AN45" s="1"/>
  <c r="AM53"/>
  <c r="AN53" s="1"/>
  <c r="AM61"/>
  <c r="AN61" s="1"/>
  <c r="AM69"/>
  <c r="AN69" s="1"/>
  <c r="AM16"/>
  <c r="AN16" s="1"/>
  <c r="AM24"/>
  <c r="AN24" s="1"/>
  <c r="AM32"/>
  <c r="AN32" s="1"/>
  <c r="AM40"/>
  <c r="AN40" s="1"/>
  <c r="AM48"/>
  <c r="AN48" s="1"/>
  <c r="AM56"/>
  <c r="AN56" s="1"/>
  <c r="AM11"/>
  <c r="AN11" s="1"/>
  <c r="AM19"/>
  <c r="AN19" s="1"/>
  <c r="AM27"/>
  <c r="AN27" s="1"/>
  <c r="AM35"/>
  <c r="AN35" s="1"/>
  <c r="AM43"/>
  <c r="AN43" s="1"/>
  <c r="AM59"/>
  <c r="AN59" s="1"/>
  <c r="AM14"/>
  <c r="AM22"/>
  <c r="AN22" s="1"/>
  <c r="AM30"/>
  <c r="AN30" s="1"/>
  <c r="AM38"/>
  <c r="AN38" s="1"/>
  <c r="AM46"/>
  <c r="AN46" s="1"/>
  <c r="AM54"/>
  <c r="AN54" s="1"/>
  <c r="AM62"/>
  <c r="AN62" s="1"/>
  <c r="AM17"/>
  <c r="AN17" s="1"/>
  <c r="AM25"/>
  <c r="AN25" s="1"/>
  <c r="AM33"/>
  <c r="AN33" s="1"/>
  <c r="AM41"/>
  <c r="AN41" s="1"/>
  <c r="AM49"/>
  <c r="AN49" s="1"/>
  <c r="AM57"/>
  <c r="AN57" s="1"/>
  <c r="AM12"/>
  <c r="AN12" s="1"/>
  <c r="AM20"/>
  <c r="AN20" s="1"/>
  <c r="AM28"/>
  <c r="AN28" s="1"/>
  <c r="AM36"/>
  <c r="AN36" s="1"/>
  <c r="AM44"/>
  <c r="AN44" s="1"/>
  <c r="AM52"/>
  <c r="AN52" s="1"/>
  <c r="AM60"/>
  <c r="AN60" s="1"/>
  <c r="AM31"/>
  <c r="AN31" s="1"/>
  <c r="AM63"/>
  <c r="AN63" s="1"/>
  <c r="AM34"/>
  <c r="AN34" s="1"/>
  <c r="AM23"/>
  <c r="AN23" s="1"/>
  <c r="AM55"/>
  <c r="AN55" s="1"/>
  <c r="AM26"/>
  <c r="AN26" s="1"/>
  <c r="AM58"/>
  <c r="AN58" s="1"/>
  <c r="AM15"/>
  <c r="AN15" s="1"/>
  <c r="AM47"/>
  <c r="AN47" s="1"/>
  <c r="AM18"/>
  <c r="AN18" s="1"/>
  <c r="AM39"/>
  <c r="AN39" s="1"/>
  <c r="AM10"/>
  <c r="AN10" s="1"/>
  <c r="AM42"/>
  <c r="AN42" s="1"/>
  <c r="L24"/>
  <c r="M23"/>
  <c r="AK7"/>
  <c r="AN14" l="1"/>
  <c r="I64"/>
  <c r="Q63"/>
  <c r="R63" s="1"/>
  <c r="O63"/>
  <c r="P63" s="1"/>
  <c r="S63"/>
  <c r="T63" s="1"/>
  <c r="U63"/>
  <c r="V63" s="1"/>
  <c r="W63"/>
  <c r="X63" s="1"/>
  <c r="Y63"/>
  <c r="Z63" s="1"/>
  <c r="AA63"/>
  <c r="AB63" s="1"/>
  <c r="AC63"/>
  <c r="AD63" s="1"/>
  <c r="AE63"/>
  <c r="AF63" s="1"/>
  <c r="AG63"/>
  <c r="AH63" s="1"/>
  <c r="AI63"/>
  <c r="AJ63" s="1"/>
  <c r="AK63"/>
  <c r="AL63" s="1"/>
  <c r="AO70"/>
  <c r="AP70" s="1"/>
  <c r="AO8"/>
  <c r="AQ9"/>
  <c r="AO13"/>
  <c r="AP13" s="1"/>
  <c r="AO21"/>
  <c r="AP21" s="1"/>
  <c r="AO29"/>
  <c r="AP29" s="1"/>
  <c r="AO37"/>
  <c r="AP37" s="1"/>
  <c r="AO45"/>
  <c r="AP45" s="1"/>
  <c r="AO53"/>
  <c r="AP53" s="1"/>
  <c r="AO61"/>
  <c r="AP61" s="1"/>
  <c r="AO69"/>
  <c r="AP69" s="1"/>
  <c r="AO16"/>
  <c r="AP16" s="1"/>
  <c r="AO24"/>
  <c r="AP24" s="1"/>
  <c r="AO32"/>
  <c r="AP32" s="1"/>
  <c r="AO40"/>
  <c r="AP40" s="1"/>
  <c r="AO48"/>
  <c r="AP48" s="1"/>
  <c r="AO56"/>
  <c r="AP56" s="1"/>
  <c r="AO64"/>
  <c r="AP64" s="1"/>
  <c r="AO11"/>
  <c r="AP11" s="1"/>
  <c r="AO19"/>
  <c r="AP19" s="1"/>
  <c r="AO27"/>
  <c r="AP27" s="1"/>
  <c r="AO35"/>
  <c r="AP35" s="1"/>
  <c r="AO43"/>
  <c r="AP43" s="1"/>
  <c r="AO59"/>
  <c r="AP59" s="1"/>
  <c r="AO14"/>
  <c r="AO22"/>
  <c r="AP22" s="1"/>
  <c r="AO30"/>
  <c r="AP30" s="1"/>
  <c r="AO38"/>
  <c r="AP38" s="1"/>
  <c r="AO46"/>
  <c r="AP46" s="1"/>
  <c r="AO54"/>
  <c r="AP54" s="1"/>
  <c r="AO62"/>
  <c r="AP62" s="1"/>
  <c r="AO17"/>
  <c r="AP17" s="1"/>
  <c r="AO25"/>
  <c r="AP25" s="1"/>
  <c r="AO33"/>
  <c r="AP33" s="1"/>
  <c r="AO41"/>
  <c r="AP41" s="1"/>
  <c r="AO49"/>
  <c r="AP49" s="1"/>
  <c r="AO57"/>
  <c r="AP57" s="1"/>
  <c r="AO12"/>
  <c r="AP12" s="1"/>
  <c r="AO20"/>
  <c r="AP20" s="1"/>
  <c r="AO28"/>
  <c r="AP28" s="1"/>
  <c r="AO36"/>
  <c r="AP36" s="1"/>
  <c r="AO44"/>
  <c r="AP44" s="1"/>
  <c r="AO52"/>
  <c r="AP52" s="1"/>
  <c r="AO60"/>
  <c r="AP60" s="1"/>
  <c r="AO23"/>
  <c r="AP23" s="1"/>
  <c r="AO55"/>
  <c r="AP55" s="1"/>
  <c r="AO26"/>
  <c r="AP26" s="1"/>
  <c r="AO58"/>
  <c r="AP58" s="1"/>
  <c r="AO15"/>
  <c r="AP15" s="1"/>
  <c r="AO47"/>
  <c r="AP47" s="1"/>
  <c r="AO18"/>
  <c r="AP18" s="1"/>
  <c r="AO39"/>
  <c r="AP39" s="1"/>
  <c r="AO10"/>
  <c r="AP10" s="1"/>
  <c r="AO42"/>
  <c r="AP42" s="1"/>
  <c r="AO31"/>
  <c r="AP31" s="1"/>
  <c r="AO63"/>
  <c r="AP63" s="1"/>
  <c r="AO34"/>
  <c r="AP34" s="1"/>
  <c r="L25"/>
  <c r="M24"/>
  <c r="AM7"/>
  <c r="AP14" l="1"/>
  <c r="Q64"/>
  <c r="R64" s="1"/>
  <c r="I65"/>
  <c r="O64"/>
  <c r="P64" s="1"/>
  <c r="S64"/>
  <c r="T64" s="1"/>
  <c r="U64"/>
  <c r="V64" s="1"/>
  <c r="W64"/>
  <c r="X64" s="1"/>
  <c r="Y64"/>
  <c r="Z64" s="1"/>
  <c r="AA64"/>
  <c r="AB64" s="1"/>
  <c r="AC64"/>
  <c r="AD64" s="1"/>
  <c r="AE64"/>
  <c r="AF64" s="1"/>
  <c r="AG64"/>
  <c r="AH64" s="1"/>
  <c r="AI64"/>
  <c r="AJ64" s="1"/>
  <c r="AK64"/>
  <c r="AL64" s="1"/>
  <c r="AM64"/>
  <c r="AN64" s="1"/>
  <c r="AQ70"/>
  <c r="AR70" s="1"/>
  <c r="AS9"/>
  <c r="AQ8"/>
  <c r="AQ13"/>
  <c r="AR13" s="1"/>
  <c r="AQ21"/>
  <c r="AR21" s="1"/>
  <c r="AQ29"/>
  <c r="AR29" s="1"/>
  <c r="AQ37"/>
  <c r="AR37" s="1"/>
  <c r="AQ45"/>
  <c r="AR45" s="1"/>
  <c r="AQ53"/>
  <c r="AR53" s="1"/>
  <c r="AQ61"/>
  <c r="AR61" s="1"/>
  <c r="AQ69"/>
  <c r="AR69" s="1"/>
  <c r="AQ16"/>
  <c r="AR16" s="1"/>
  <c r="AQ24"/>
  <c r="AR24" s="1"/>
  <c r="AQ32"/>
  <c r="AR32" s="1"/>
  <c r="AQ40"/>
  <c r="AR40" s="1"/>
  <c r="AQ48"/>
  <c r="AR48" s="1"/>
  <c r="AQ56"/>
  <c r="AR56" s="1"/>
  <c r="AQ64"/>
  <c r="AR64" s="1"/>
  <c r="AQ11"/>
  <c r="AR11" s="1"/>
  <c r="AQ19"/>
  <c r="AR19" s="1"/>
  <c r="AQ27"/>
  <c r="AR27" s="1"/>
  <c r="AQ35"/>
  <c r="AR35" s="1"/>
  <c r="AQ43"/>
  <c r="AR43" s="1"/>
  <c r="AQ59"/>
  <c r="AR59" s="1"/>
  <c r="AQ14"/>
  <c r="AQ22"/>
  <c r="AR22" s="1"/>
  <c r="AQ30"/>
  <c r="AR30" s="1"/>
  <c r="AQ38"/>
  <c r="AR38" s="1"/>
  <c r="AQ46"/>
  <c r="AR46" s="1"/>
  <c r="AQ54"/>
  <c r="AR54" s="1"/>
  <c r="AQ62"/>
  <c r="AR62" s="1"/>
  <c r="AQ17"/>
  <c r="AR17" s="1"/>
  <c r="AQ25"/>
  <c r="AR25" s="1"/>
  <c r="AQ33"/>
  <c r="AR33" s="1"/>
  <c r="AQ41"/>
  <c r="AR41" s="1"/>
  <c r="AQ49"/>
  <c r="AR49" s="1"/>
  <c r="AQ57"/>
  <c r="AR57" s="1"/>
  <c r="AQ65"/>
  <c r="AR65" s="1"/>
  <c r="AQ12"/>
  <c r="AR12" s="1"/>
  <c r="AQ20"/>
  <c r="AR20" s="1"/>
  <c r="AQ28"/>
  <c r="AR28" s="1"/>
  <c r="AQ36"/>
  <c r="AR36" s="1"/>
  <c r="AQ44"/>
  <c r="AR44" s="1"/>
  <c r="AQ52"/>
  <c r="AR52" s="1"/>
  <c r="AQ60"/>
  <c r="AR60" s="1"/>
  <c r="AQ15"/>
  <c r="AR15" s="1"/>
  <c r="AQ47"/>
  <c r="AR47" s="1"/>
  <c r="AQ18"/>
  <c r="AR18" s="1"/>
  <c r="AQ39"/>
  <c r="AR39" s="1"/>
  <c r="AQ10"/>
  <c r="AR10" s="1"/>
  <c r="AQ42"/>
  <c r="AR42" s="1"/>
  <c r="AQ31"/>
  <c r="AR31" s="1"/>
  <c r="AQ63"/>
  <c r="AR63" s="1"/>
  <c r="AQ34"/>
  <c r="AR34" s="1"/>
  <c r="AQ23"/>
  <c r="AR23" s="1"/>
  <c r="AQ55"/>
  <c r="AR55" s="1"/>
  <c r="AQ26"/>
  <c r="AR26" s="1"/>
  <c r="AQ58"/>
  <c r="AR58" s="1"/>
  <c r="M25"/>
  <c r="L26"/>
  <c r="AO7"/>
  <c r="I66" l="1"/>
  <c r="AS66" s="1"/>
  <c r="AT66" s="1"/>
  <c r="Q65"/>
  <c r="R65" s="1"/>
  <c r="O65"/>
  <c r="P65" s="1"/>
  <c r="S65"/>
  <c r="T65" s="1"/>
  <c r="U65"/>
  <c r="V65" s="1"/>
  <c r="W65"/>
  <c r="X65" s="1"/>
  <c r="Y65"/>
  <c r="Z65" s="1"/>
  <c r="AA65"/>
  <c r="AB65" s="1"/>
  <c r="AC65"/>
  <c r="AD65" s="1"/>
  <c r="AE65"/>
  <c r="AF65" s="1"/>
  <c r="AG65"/>
  <c r="AH65" s="1"/>
  <c r="AI65"/>
  <c r="AJ65" s="1"/>
  <c r="AK65"/>
  <c r="AL65" s="1"/>
  <c r="AM65"/>
  <c r="AN65" s="1"/>
  <c r="AO65"/>
  <c r="AP65" s="1"/>
  <c r="AR14"/>
  <c r="AS70"/>
  <c r="AT70" s="1"/>
  <c r="AU9"/>
  <c r="AS8"/>
  <c r="AS69"/>
  <c r="AT69" s="1"/>
  <c r="AS19"/>
  <c r="AT19" s="1"/>
  <c r="AS63"/>
  <c r="AT63" s="1"/>
  <c r="AS25"/>
  <c r="AT25" s="1"/>
  <c r="AS13"/>
  <c r="AT13" s="1"/>
  <c r="AS59"/>
  <c r="AT59" s="1"/>
  <c r="AS11"/>
  <c r="AT11" s="1"/>
  <c r="AS57"/>
  <c r="AT57" s="1"/>
  <c r="AS33"/>
  <c r="AT33" s="1"/>
  <c r="AS35"/>
  <c r="AT35" s="1"/>
  <c r="AS16"/>
  <c r="AT16" s="1"/>
  <c r="AS24"/>
  <c r="AT24" s="1"/>
  <c r="AS32"/>
  <c r="AT32" s="1"/>
  <c r="AS40"/>
  <c r="AT40" s="1"/>
  <c r="AS48"/>
  <c r="AT48" s="1"/>
  <c r="AS56"/>
  <c r="AT56" s="1"/>
  <c r="AS64"/>
  <c r="AT64" s="1"/>
  <c r="AS55"/>
  <c r="AT55" s="1"/>
  <c r="AS15"/>
  <c r="AT15" s="1"/>
  <c r="AS61"/>
  <c r="AT61" s="1"/>
  <c r="AS49"/>
  <c r="AT49" s="1"/>
  <c r="AS31"/>
  <c r="AT31" s="1"/>
  <c r="AS29"/>
  <c r="AT29" s="1"/>
  <c r="AS14"/>
  <c r="AS22"/>
  <c r="AT22" s="1"/>
  <c r="AS30"/>
  <c r="AT30" s="1"/>
  <c r="AS38"/>
  <c r="AT38" s="1"/>
  <c r="AS46"/>
  <c r="AT46" s="1"/>
  <c r="AS54"/>
  <c r="AT54" s="1"/>
  <c r="AS62"/>
  <c r="AT62" s="1"/>
  <c r="AS47"/>
  <c r="AT47" s="1"/>
  <c r="AS53"/>
  <c r="AT53" s="1"/>
  <c r="AS43"/>
  <c r="AT43" s="1"/>
  <c r="AS41"/>
  <c r="AT41" s="1"/>
  <c r="AS27"/>
  <c r="AT27" s="1"/>
  <c r="AS17"/>
  <c r="AT17" s="1"/>
  <c r="AS12"/>
  <c r="AT12" s="1"/>
  <c r="AS20"/>
  <c r="AT20" s="1"/>
  <c r="AS28"/>
  <c r="AT28" s="1"/>
  <c r="AS36"/>
  <c r="AT36" s="1"/>
  <c r="AS44"/>
  <c r="AT44" s="1"/>
  <c r="AS52"/>
  <c r="AT52" s="1"/>
  <c r="AS60"/>
  <c r="AT60" s="1"/>
  <c r="AS23"/>
  <c r="AT23" s="1"/>
  <c r="AS10"/>
  <c r="AT10" s="1"/>
  <c r="AS42"/>
  <c r="AT42" s="1"/>
  <c r="AS45"/>
  <c r="AT45" s="1"/>
  <c r="AS37"/>
  <c r="AT37" s="1"/>
  <c r="AS34"/>
  <c r="AT34" s="1"/>
  <c r="AS39"/>
  <c r="AT39" s="1"/>
  <c r="AS65"/>
  <c r="AT65" s="1"/>
  <c r="AS26"/>
  <c r="AT26" s="1"/>
  <c r="AS58"/>
  <c r="AT58" s="1"/>
  <c r="AS21"/>
  <c r="AT21" s="1"/>
  <c r="AS18"/>
  <c r="AT18" s="1"/>
  <c r="M26"/>
  <c r="L27"/>
  <c r="AQ7"/>
  <c r="AT14" l="1"/>
  <c r="I67"/>
  <c r="Q66"/>
  <c r="R66" s="1"/>
  <c r="S66"/>
  <c r="T66" s="1"/>
  <c r="O66"/>
  <c r="P66" s="1"/>
  <c r="U66"/>
  <c r="V66" s="1"/>
  <c r="W66"/>
  <c r="X66" s="1"/>
  <c r="Y66"/>
  <c r="Z66" s="1"/>
  <c r="AA66"/>
  <c r="AB66" s="1"/>
  <c r="AC66"/>
  <c r="AD66" s="1"/>
  <c r="AE66"/>
  <c r="AF66" s="1"/>
  <c r="AG66"/>
  <c r="AH66" s="1"/>
  <c r="AI66"/>
  <c r="AJ66" s="1"/>
  <c r="AK66"/>
  <c r="AL66" s="1"/>
  <c r="AM66"/>
  <c r="AN66" s="1"/>
  <c r="AO66"/>
  <c r="AP66" s="1"/>
  <c r="AQ66"/>
  <c r="AR66" s="1"/>
  <c r="AU70"/>
  <c r="AV70" s="1"/>
  <c r="AU8"/>
  <c r="AW9"/>
  <c r="AU17"/>
  <c r="AV17" s="1"/>
  <c r="AU25"/>
  <c r="AV25" s="1"/>
  <c r="AU33"/>
  <c r="AV33" s="1"/>
  <c r="AU41"/>
  <c r="AV41" s="1"/>
  <c r="AU49"/>
  <c r="AV49" s="1"/>
  <c r="AU57"/>
  <c r="AV57" s="1"/>
  <c r="AU65"/>
  <c r="AV65" s="1"/>
  <c r="AU14"/>
  <c r="AU22"/>
  <c r="AV22" s="1"/>
  <c r="AU30"/>
  <c r="AV30" s="1"/>
  <c r="AU38"/>
  <c r="AV38" s="1"/>
  <c r="AU46"/>
  <c r="AV46" s="1"/>
  <c r="AU54"/>
  <c r="AV54" s="1"/>
  <c r="AU62"/>
  <c r="AV62" s="1"/>
  <c r="AU15"/>
  <c r="AV15" s="1"/>
  <c r="AU23"/>
  <c r="AV23" s="1"/>
  <c r="AU31"/>
  <c r="AV31" s="1"/>
  <c r="AU39"/>
  <c r="AV39" s="1"/>
  <c r="AU47"/>
  <c r="AV47" s="1"/>
  <c r="AU55"/>
  <c r="AV55" s="1"/>
  <c r="AU63"/>
  <c r="AV63" s="1"/>
  <c r="AU12"/>
  <c r="AV12" s="1"/>
  <c r="AU20"/>
  <c r="AV20" s="1"/>
  <c r="AU28"/>
  <c r="AV28" s="1"/>
  <c r="AU36"/>
  <c r="AV36" s="1"/>
  <c r="AU44"/>
  <c r="AV44" s="1"/>
  <c r="AU52"/>
  <c r="AV52" s="1"/>
  <c r="AU60"/>
  <c r="AV60" s="1"/>
  <c r="AU13"/>
  <c r="AV13" s="1"/>
  <c r="AU21"/>
  <c r="AV21" s="1"/>
  <c r="AU29"/>
  <c r="AV29" s="1"/>
  <c r="AU37"/>
  <c r="AV37" s="1"/>
  <c r="AU45"/>
  <c r="AV45" s="1"/>
  <c r="AU53"/>
  <c r="AV53" s="1"/>
  <c r="AU61"/>
  <c r="AV61" s="1"/>
  <c r="AU69"/>
  <c r="AV69" s="1"/>
  <c r="AU10"/>
  <c r="AV10" s="1"/>
  <c r="AU18"/>
  <c r="AV18" s="1"/>
  <c r="AU26"/>
  <c r="AV26" s="1"/>
  <c r="AU34"/>
  <c r="AV34" s="1"/>
  <c r="AU42"/>
  <c r="AV42" s="1"/>
  <c r="AU58"/>
  <c r="AV58" s="1"/>
  <c r="AU66"/>
  <c r="AV66" s="1"/>
  <c r="AU19"/>
  <c r="AV19" s="1"/>
  <c r="AU32"/>
  <c r="AV32" s="1"/>
  <c r="AU64"/>
  <c r="AV64" s="1"/>
  <c r="AU11"/>
  <c r="AV11" s="1"/>
  <c r="AU43"/>
  <c r="AV43" s="1"/>
  <c r="AU24"/>
  <c r="AV24" s="1"/>
  <c r="AU56"/>
  <c r="AV56" s="1"/>
  <c r="AU35"/>
  <c r="AV35" s="1"/>
  <c r="AU67"/>
  <c r="AV67" s="1"/>
  <c r="AU16"/>
  <c r="AV16" s="1"/>
  <c r="AU48"/>
  <c r="AV48" s="1"/>
  <c r="AU27"/>
  <c r="AV27" s="1"/>
  <c r="AU59"/>
  <c r="AV59" s="1"/>
  <c r="AU40"/>
  <c r="AV40" s="1"/>
  <c r="L28"/>
  <c r="M27"/>
  <c r="AS7"/>
  <c r="AV14" l="1"/>
  <c r="I68"/>
  <c r="Q67"/>
  <c r="R67" s="1"/>
  <c r="S67"/>
  <c r="T67" s="1"/>
  <c r="O67"/>
  <c r="P67" s="1"/>
  <c r="U67"/>
  <c r="V67" s="1"/>
  <c r="W67"/>
  <c r="X67" s="1"/>
  <c r="Y67"/>
  <c r="Z67" s="1"/>
  <c r="AA67"/>
  <c r="AB67" s="1"/>
  <c r="AC67"/>
  <c r="AD67" s="1"/>
  <c r="AE67"/>
  <c r="AF67" s="1"/>
  <c r="AG67"/>
  <c r="AH67" s="1"/>
  <c r="AI67"/>
  <c r="AJ67" s="1"/>
  <c r="AK67"/>
  <c r="AL67" s="1"/>
  <c r="AM67"/>
  <c r="AN67" s="1"/>
  <c r="AO67"/>
  <c r="AP67" s="1"/>
  <c r="AQ67"/>
  <c r="AR67" s="1"/>
  <c r="AS67"/>
  <c r="AT67" s="1"/>
  <c r="AW70"/>
  <c r="AX70" s="1"/>
  <c r="AY9"/>
  <c r="AW8"/>
  <c r="AW11"/>
  <c r="AX11" s="1"/>
  <c r="AW19"/>
  <c r="AX19" s="1"/>
  <c r="AW27"/>
  <c r="AX27" s="1"/>
  <c r="AW35"/>
  <c r="AX35" s="1"/>
  <c r="AW43"/>
  <c r="AX43" s="1"/>
  <c r="AW59"/>
  <c r="AX59" s="1"/>
  <c r="AW67"/>
  <c r="AX67" s="1"/>
  <c r="AW14"/>
  <c r="AW22"/>
  <c r="AX22" s="1"/>
  <c r="AW30"/>
  <c r="AX30" s="1"/>
  <c r="AW38"/>
  <c r="AX38" s="1"/>
  <c r="AW46"/>
  <c r="AX46" s="1"/>
  <c r="AW54"/>
  <c r="AX54" s="1"/>
  <c r="AW62"/>
  <c r="AX62" s="1"/>
  <c r="AW13"/>
  <c r="AX13" s="1"/>
  <c r="AW29"/>
  <c r="AX29" s="1"/>
  <c r="AW53"/>
  <c r="AX53" s="1"/>
  <c r="AW16"/>
  <c r="AX16" s="1"/>
  <c r="AW17"/>
  <c r="AX17" s="1"/>
  <c r="AW25"/>
  <c r="AX25" s="1"/>
  <c r="AW33"/>
  <c r="AX33" s="1"/>
  <c r="AW41"/>
  <c r="AX41" s="1"/>
  <c r="AW49"/>
  <c r="AX49" s="1"/>
  <c r="AW57"/>
  <c r="AX57" s="1"/>
  <c r="AW65"/>
  <c r="AX65" s="1"/>
  <c r="AW12"/>
  <c r="AX12" s="1"/>
  <c r="AW20"/>
  <c r="AX20" s="1"/>
  <c r="AW28"/>
  <c r="AX28" s="1"/>
  <c r="AW36"/>
  <c r="AX36" s="1"/>
  <c r="AW44"/>
  <c r="AX44" s="1"/>
  <c r="AW52"/>
  <c r="AX52" s="1"/>
  <c r="AW60"/>
  <c r="AX60" s="1"/>
  <c r="AW68"/>
  <c r="AX68" s="1"/>
  <c r="AW21"/>
  <c r="AX21" s="1"/>
  <c r="AW37"/>
  <c r="AX37" s="1"/>
  <c r="AW45"/>
  <c r="AX45" s="1"/>
  <c r="AW61"/>
  <c r="AX61" s="1"/>
  <c r="AW69"/>
  <c r="AX69" s="1"/>
  <c r="AW24"/>
  <c r="AX24" s="1"/>
  <c r="AW15"/>
  <c r="AX15" s="1"/>
  <c r="AW23"/>
  <c r="AX23" s="1"/>
  <c r="AW31"/>
  <c r="AX31" s="1"/>
  <c r="AW39"/>
  <c r="AX39" s="1"/>
  <c r="AW47"/>
  <c r="AX47" s="1"/>
  <c r="AW55"/>
  <c r="AX55" s="1"/>
  <c r="AW63"/>
  <c r="AX63" s="1"/>
  <c r="AW10"/>
  <c r="AX10" s="1"/>
  <c r="AW18"/>
  <c r="AX18" s="1"/>
  <c r="AW26"/>
  <c r="AX26" s="1"/>
  <c r="AW34"/>
  <c r="AX34" s="1"/>
  <c r="AW42"/>
  <c r="AX42" s="1"/>
  <c r="AW58"/>
  <c r="AX58" s="1"/>
  <c r="AW66"/>
  <c r="AX66" s="1"/>
  <c r="AW56"/>
  <c r="AX56" s="1"/>
  <c r="AW48"/>
  <c r="AX48" s="1"/>
  <c r="AW40"/>
  <c r="AX40" s="1"/>
  <c r="AW32"/>
  <c r="AX32" s="1"/>
  <c r="AW64"/>
  <c r="AX64" s="1"/>
  <c r="L29"/>
  <c r="M28"/>
  <c r="Q68" l="1"/>
  <c r="R68" s="1"/>
  <c r="Q71" s="1"/>
  <c r="S68"/>
  <c r="T68" s="1"/>
  <c r="S71" s="1"/>
  <c r="O68"/>
  <c r="P68" s="1"/>
  <c r="O71" s="1"/>
  <c r="U68"/>
  <c r="V68" s="1"/>
  <c r="U71" s="1"/>
  <c r="W68"/>
  <c r="X68" s="1"/>
  <c r="W71" s="1"/>
  <c r="Y68"/>
  <c r="Z68" s="1"/>
  <c r="Y71" s="1"/>
  <c r="AA68"/>
  <c r="AB68" s="1"/>
  <c r="AA71" s="1"/>
  <c r="AC68"/>
  <c r="AD68" s="1"/>
  <c r="AC71" s="1"/>
  <c r="AE68"/>
  <c r="AF68" s="1"/>
  <c r="AE71" s="1"/>
  <c r="AG68"/>
  <c r="AH68" s="1"/>
  <c r="AG71" s="1"/>
  <c r="AI68"/>
  <c r="AJ68" s="1"/>
  <c r="AI71" s="1"/>
  <c r="AK68"/>
  <c r="AL68" s="1"/>
  <c r="AK71" s="1"/>
  <c r="AM68"/>
  <c r="AN68" s="1"/>
  <c r="AM71" s="1"/>
  <c r="AO68"/>
  <c r="AP68" s="1"/>
  <c r="AO71" s="1"/>
  <c r="AQ68"/>
  <c r="AR68" s="1"/>
  <c r="AQ71" s="1"/>
  <c r="AS68"/>
  <c r="AT68" s="1"/>
  <c r="AU68"/>
  <c r="AV68" s="1"/>
  <c r="AU71" s="1"/>
  <c r="AS71"/>
  <c r="AX14"/>
  <c r="AW71" s="1"/>
  <c r="AY70"/>
  <c r="AZ70" s="1"/>
  <c r="AY8"/>
  <c r="AY11"/>
  <c r="AZ11" s="1"/>
  <c r="AY19"/>
  <c r="AZ19" s="1"/>
  <c r="AY27"/>
  <c r="AZ27" s="1"/>
  <c r="AY35"/>
  <c r="AZ35" s="1"/>
  <c r="AY43"/>
  <c r="AZ43" s="1"/>
  <c r="AY59"/>
  <c r="AZ59" s="1"/>
  <c r="AY67"/>
  <c r="AZ67" s="1"/>
  <c r="AY14"/>
  <c r="AY22"/>
  <c r="AZ22" s="1"/>
  <c r="AY30"/>
  <c r="AZ30" s="1"/>
  <c r="AY38"/>
  <c r="AZ38" s="1"/>
  <c r="AY46"/>
  <c r="AZ46" s="1"/>
  <c r="AY54"/>
  <c r="AZ54" s="1"/>
  <c r="AY62"/>
  <c r="AZ62" s="1"/>
  <c r="AY21"/>
  <c r="AZ21" s="1"/>
  <c r="AY53"/>
  <c r="AZ53" s="1"/>
  <c r="AY16"/>
  <c r="AZ16" s="1"/>
  <c r="AY32"/>
  <c r="AZ32" s="1"/>
  <c r="AY48"/>
  <c r="AZ48" s="1"/>
  <c r="AY17"/>
  <c r="AZ17" s="1"/>
  <c r="AY25"/>
  <c r="AZ25" s="1"/>
  <c r="AY33"/>
  <c r="AZ33" s="1"/>
  <c r="AY41"/>
  <c r="AZ41" s="1"/>
  <c r="AY49"/>
  <c r="AZ49" s="1"/>
  <c r="AY57"/>
  <c r="AZ57" s="1"/>
  <c r="AY65"/>
  <c r="AZ65" s="1"/>
  <c r="AY12"/>
  <c r="AZ12" s="1"/>
  <c r="AY20"/>
  <c r="AZ20" s="1"/>
  <c r="AY28"/>
  <c r="AZ28" s="1"/>
  <c r="AY36"/>
  <c r="AZ36" s="1"/>
  <c r="AY44"/>
  <c r="AZ44" s="1"/>
  <c r="AY52"/>
  <c r="AZ52" s="1"/>
  <c r="AY60"/>
  <c r="AZ60" s="1"/>
  <c r="AY68"/>
  <c r="AZ68" s="1"/>
  <c r="AY13"/>
  <c r="AZ13" s="1"/>
  <c r="AY29"/>
  <c r="AZ29" s="1"/>
  <c r="AY37"/>
  <c r="AZ37" s="1"/>
  <c r="AY45"/>
  <c r="AZ45" s="1"/>
  <c r="AY61"/>
  <c r="AZ61" s="1"/>
  <c r="AY69"/>
  <c r="AZ69" s="1"/>
  <c r="AY24"/>
  <c r="AZ24" s="1"/>
  <c r="AY40"/>
  <c r="AZ40" s="1"/>
  <c r="AY56"/>
  <c r="AZ56" s="1"/>
  <c r="AY64"/>
  <c r="AZ64" s="1"/>
  <c r="AY15"/>
  <c r="AZ15" s="1"/>
  <c r="AY23"/>
  <c r="AZ23" s="1"/>
  <c r="AY31"/>
  <c r="AZ31" s="1"/>
  <c r="AY39"/>
  <c r="AZ39" s="1"/>
  <c r="AY47"/>
  <c r="AZ47" s="1"/>
  <c r="AY55"/>
  <c r="AZ55" s="1"/>
  <c r="AY63"/>
  <c r="AZ63" s="1"/>
  <c r="AY10"/>
  <c r="AZ10" s="1"/>
  <c r="AY18"/>
  <c r="AZ18" s="1"/>
  <c r="AY26"/>
  <c r="AZ26" s="1"/>
  <c r="AY34"/>
  <c r="AZ34" s="1"/>
  <c r="AY42"/>
  <c r="AZ42" s="1"/>
  <c r="AY58"/>
  <c r="AZ58" s="1"/>
  <c r="AY66"/>
  <c r="AZ66" s="1"/>
  <c r="M29"/>
  <c r="L30"/>
  <c r="AZ14" l="1"/>
  <c r="AY71" s="1"/>
  <c r="M30"/>
  <c r="L31"/>
  <c r="BA9"/>
  <c r="BA26" s="1"/>
  <c r="L32" l="1"/>
  <c r="M31"/>
  <c r="BC9"/>
  <c r="BA70"/>
  <c r="BA69"/>
  <c r="BA32"/>
  <c r="BB32" s="1"/>
  <c r="BA16"/>
  <c r="BB16" s="1"/>
  <c r="BA41"/>
  <c r="BB41" s="1"/>
  <c r="BA49"/>
  <c r="BB49" s="1"/>
  <c r="BA57"/>
  <c r="BB57" s="1"/>
  <c r="BA65"/>
  <c r="BB65" s="1"/>
  <c r="BA22"/>
  <c r="BB22" s="1"/>
  <c r="BA31"/>
  <c r="BB31" s="1"/>
  <c r="BA18"/>
  <c r="BB18" s="1"/>
  <c r="BA40"/>
  <c r="BB40" s="1"/>
  <c r="BA48"/>
  <c r="BB48" s="1"/>
  <c r="BA56"/>
  <c r="BB56" s="1"/>
  <c r="BA64"/>
  <c r="BB64" s="1"/>
  <c r="BA15"/>
  <c r="BB15" s="1"/>
  <c r="BA30"/>
  <c r="BB30" s="1"/>
  <c r="BA11"/>
  <c r="BB11" s="1"/>
  <c r="BA39"/>
  <c r="BB39" s="1"/>
  <c r="BA47"/>
  <c r="BB47" s="1"/>
  <c r="BA55"/>
  <c r="BB55" s="1"/>
  <c r="BA63"/>
  <c r="BB63" s="1"/>
  <c r="BA17"/>
  <c r="BB17" s="1"/>
  <c r="BA29"/>
  <c r="BB29" s="1"/>
  <c r="BA37"/>
  <c r="BB37" s="1"/>
  <c r="BA12"/>
  <c r="BB12" s="1"/>
  <c r="BA38"/>
  <c r="BB38" s="1"/>
  <c r="BA46"/>
  <c r="BB46" s="1"/>
  <c r="BA54"/>
  <c r="BB54" s="1"/>
  <c r="BA62"/>
  <c r="BB62" s="1"/>
  <c r="BA23"/>
  <c r="BB23" s="1"/>
  <c r="BA13"/>
  <c r="BB13" s="1"/>
  <c r="BA28"/>
  <c r="BB28" s="1"/>
  <c r="BA36"/>
  <c r="BB36" s="1"/>
  <c r="BA21"/>
  <c r="BB21" s="1"/>
  <c r="BA45"/>
  <c r="BB45" s="1"/>
  <c r="BA53"/>
  <c r="BB53" s="1"/>
  <c r="BA61"/>
  <c r="BB61" s="1"/>
  <c r="BA14"/>
  <c r="BA27"/>
  <c r="BB27" s="1"/>
  <c r="BA35"/>
  <c r="BB35" s="1"/>
  <c r="BA10"/>
  <c r="BB10" s="1"/>
  <c r="BA25"/>
  <c r="BB25" s="1"/>
  <c r="BA44"/>
  <c r="BB44" s="1"/>
  <c r="BA52"/>
  <c r="BB52" s="1"/>
  <c r="BA60"/>
  <c r="BB60" s="1"/>
  <c r="BA68"/>
  <c r="BB68" s="1"/>
  <c r="BB26"/>
  <c r="BA34"/>
  <c r="BB34" s="1"/>
  <c r="BA19"/>
  <c r="BB19" s="1"/>
  <c r="BA43"/>
  <c r="BB43" s="1"/>
  <c r="BA59"/>
  <c r="BB59" s="1"/>
  <c r="BA67"/>
  <c r="BB67" s="1"/>
  <c r="BA24"/>
  <c r="BB24" s="1"/>
  <c r="BA33"/>
  <c r="BB33" s="1"/>
  <c r="BA20"/>
  <c r="BB20" s="1"/>
  <c r="BA42"/>
  <c r="BB42" s="1"/>
  <c r="BA58"/>
  <c r="BB58" s="1"/>
  <c r="BA66"/>
  <c r="BB66" s="1"/>
  <c r="BB69"/>
  <c r="BB70"/>
  <c r="BA8"/>
  <c r="BB14" l="1"/>
  <c r="L33"/>
  <c r="M32"/>
  <c r="BC70"/>
  <c r="BD70" s="1"/>
  <c r="BE9"/>
  <c r="BC8"/>
  <c r="BC13"/>
  <c r="BD13" s="1"/>
  <c r="BC21"/>
  <c r="BD21" s="1"/>
  <c r="BC29"/>
  <c r="BD29" s="1"/>
  <c r="BC37"/>
  <c r="BD37" s="1"/>
  <c r="BC45"/>
  <c r="BD45" s="1"/>
  <c r="BC53"/>
  <c r="BD53" s="1"/>
  <c r="BC61"/>
  <c r="BD61" s="1"/>
  <c r="BC69"/>
  <c r="BD69" s="1"/>
  <c r="BC16"/>
  <c r="BD16" s="1"/>
  <c r="BC24"/>
  <c r="BD24" s="1"/>
  <c r="BC32"/>
  <c r="BD32" s="1"/>
  <c r="BC40"/>
  <c r="BD40" s="1"/>
  <c r="BC48"/>
  <c r="BD48" s="1"/>
  <c r="BC56"/>
  <c r="BD56" s="1"/>
  <c r="BC64"/>
  <c r="BD64" s="1"/>
  <c r="BC11"/>
  <c r="BD11" s="1"/>
  <c r="BC19"/>
  <c r="BD19" s="1"/>
  <c r="BC27"/>
  <c r="BD27" s="1"/>
  <c r="BC35"/>
  <c r="BD35" s="1"/>
  <c r="BC43"/>
  <c r="BD43" s="1"/>
  <c r="BC59"/>
  <c r="BD59" s="1"/>
  <c r="BC67"/>
  <c r="BD67" s="1"/>
  <c r="BC14"/>
  <c r="BC22"/>
  <c r="BD22" s="1"/>
  <c r="BC30"/>
  <c r="BD30" s="1"/>
  <c r="BC38"/>
  <c r="BD38" s="1"/>
  <c r="BC46"/>
  <c r="BD46" s="1"/>
  <c r="BC54"/>
  <c r="BD54" s="1"/>
  <c r="BC62"/>
  <c r="BD62" s="1"/>
  <c r="BC17"/>
  <c r="BD17" s="1"/>
  <c r="BC25"/>
  <c r="BD25" s="1"/>
  <c r="BC33"/>
  <c r="BD33" s="1"/>
  <c r="BC41"/>
  <c r="BD41" s="1"/>
  <c r="BC49"/>
  <c r="BD49" s="1"/>
  <c r="BC57"/>
  <c r="BD57" s="1"/>
  <c r="BC65"/>
  <c r="BD65" s="1"/>
  <c r="BC12"/>
  <c r="BD12" s="1"/>
  <c r="BC20"/>
  <c r="BD20" s="1"/>
  <c r="BC28"/>
  <c r="BD28" s="1"/>
  <c r="BC36"/>
  <c r="BD36" s="1"/>
  <c r="BC44"/>
  <c r="BD44" s="1"/>
  <c r="BC52"/>
  <c r="BD52" s="1"/>
  <c r="BC60"/>
  <c r="BD60" s="1"/>
  <c r="BC68"/>
  <c r="BD68" s="1"/>
  <c r="BC15"/>
  <c r="BD15" s="1"/>
  <c r="BC23"/>
  <c r="BD23" s="1"/>
  <c r="BC31"/>
  <c r="BD31" s="1"/>
  <c r="BC39"/>
  <c r="BD39" s="1"/>
  <c r="BC47"/>
  <c r="BD47" s="1"/>
  <c r="BC55"/>
  <c r="BD55" s="1"/>
  <c r="BC63"/>
  <c r="BD63" s="1"/>
  <c r="BC10"/>
  <c r="BD10" s="1"/>
  <c r="BC18"/>
  <c r="BD18" s="1"/>
  <c r="BC26"/>
  <c r="BD26" s="1"/>
  <c r="BC34"/>
  <c r="BD34" s="1"/>
  <c r="BC42"/>
  <c r="BD42" s="1"/>
  <c r="BC58"/>
  <c r="BD58" s="1"/>
  <c r="BC66"/>
  <c r="BD66" s="1"/>
  <c r="BA71" l="1"/>
  <c r="BD14"/>
  <c r="BC71" s="1"/>
  <c r="M33"/>
  <c r="L34"/>
  <c r="BE70"/>
  <c r="BF70" s="1"/>
  <c r="BG9"/>
  <c r="BE8"/>
  <c r="BE13"/>
  <c r="BF13" s="1"/>
  <c r="BE21"/>
  <c r="BF21" s="1"/>
  <c r="BE29"/>
  <c r="BF29" s="1"/>
  <c r="BE37"/>
  <c r="BF37" s="1"/>
  <c r="BE45"/>
  <c r="BF45" s="1"/>
  <c r="BE53"/>
  <c r="BF53" s="1"/>
  <c r="BE61"/>
  <c r="BF61" s="1"/>
  <c r="BE69"/>
  <c r="BF69" s="1"/>
  <c r="BE16"/>
  <c r="BF16" s="1"/>
  <c r="BE24"/>
  <c r="BF24" s="1"/>
  <c r="BE32"/>
  <c r="BF32" s="1"/>
  <c r="BE40"/>
  <c r="BF40" s="1"/>
  <c r="BE48"/>
  <c r="BF48" s="1"/>
  <c r="BE56"/>
  <c r="BF56" s="1"/>
  <c r="BE64"/>
  <c r="BF64" s="1"/>
  <c r="BE11"/>
  <c r="BF11" s="1"/>
  <c r="BE19"/>
  <c r="BF19" s="1"/>
  <c r="BE27"/>
  <c r="BF27" s="1"/>
  <c r="BE35"/>
  <c r="BF35" s="1"/>
  <c r="BE43"/>
  <c r="BF43" s="1"/>
  <c r="BE59"/>
  <c r="BF59" s="1"/>
  <c r="BE67"/>
  <c r="BF67" s="1"/>
  <c r="BE14"/>
  <c r="BE22"/>
  <c r="BF22" s="1"/>
  <c r="BE30"/>
  <c r="BF30" s="1"/>
  <c r="BE38"/>
  <c r="BF38" s="1"/>
  <c r="BE46"/>
  <c r="BF46" s="1"/>
  <c r="BE54"/>
  <c r="BF54" s="1"/>
  <c r="BE62"/>
  <c r="BF62" s="1"/>
  <c r="BE17"/>
  <c r="BF17" s="1"/>
  <c r="BE25"/>
  <c r="BF25" s="1"/>
  <c r="BE33"/>
  <c r="BF33" s="1"/>
  <c r="BE41"/>
  <c r="BF41" s="1"/>
  <c r="BE49"/>
  <c r="BF49" s="1"/>
  <c r="BE57"/>
  <c r="BF57" s="1"/>
  <c r="BE65"/>
  <c r="BF65" s="1"/>
  <c r="BE12"/>
  <c r="BF12" s="1"/>
  <c r="BE20"/>
  <c r="BF20" s="1"/>
  <c r="BE28"/>
  <c r="BF28" s="1"/>
  <c r="BE36"/>
  <c r="BF36" s="1"/>
  <c r="BE44"/>
  <c r="BF44" s="1"/>
  <c r="BE52"/>
  <c r="BF52" s="1"/>
  <c r="BE60"/>
  <c r="BF60" s="1"/>
  <c r="BE68"/>
  <c r="BF68" s="1"/>
  <c r="BE15"/>
  <c r="BF15" s="1"/>
  <c r="BE23"/>
  <c r="BF23" s="1"/>
  <c r="BE31"/>
  <c r="BF31" s="1"/>
  <c r="BE39"/>
  <c r="BF39" s="1"/>
  <c r="BE47"/>
  <c r="BF47" s="1"/>
  <c r="BE55"/>
  <c r="BF55" s="1"/>
  <c r="BE63"/>
  <c r="BF63" s="1"/>
  <c r="BE10"/>
  <c r="BF10" s="1"/>
  <c r="BE18"/>
  <c r="BF18" s="1"/>
  <c r="BE26"/>
  <c r="BF26" s="1"/>
  <c r="BE34"/>
  <c r="BF34" s="1"/>
  <c r="BE42"/>
  <c r="BF42" s="1"/>
  <c r="BE58"/>
  <c r="BF58" s="1"/>
  <c r="BE66"/>
  <c r="BF66" s="1"/>
  <c r="BF14" l="1"/>
  <c r="M34"/>
  <c r="L35"/>
  <c r="BG70"/>
  <c r="BH70" s="1"/>
  <c r="BI9"/>
  <c r="BG8"/>
  <c r="BG13"/>
  <c r="BH13" s="1"/>
  <c r="BG21"/>
  <c r="BH21" s="1"/>
  <c r="BG29"/>
  <c r="BH29" s="1"/>
  <c r="BG37"/>
  <c r="BH37" s="1"/>
  <c r="BG45"/>
  <c r="BH45" s="1"/>
  <c r="BG53"/>
  <c r="BH53" s="1"/>
  <c r="BG61"/>
  <c r="BH61" s="1"/>
  <c r="BG69"/>
  <c r="BH69" s="1"/>
  <c r="BG16"/>
  <c r="BH16" s="1"/>
  <c r="BG24"/>
  <c r="BH24" s="1"/>
  <c r="BG32"/>
  <c r="BH32" s="1"/>
  <c r="BG40"/>
  <c r="BH40" s="1"/>
  <c r="BG48"/>
  <c r="BH48" s="1"/>
  <c r="BG56"/>
  <c r="BH56" s="1"/>
  <c r="BG64"/>
  <c r="BH64" s="1"/>
  <c r="BG11"/>
  <c r="BH11" s="1"/>
  <c r="BG19"/>
  <c r="BH19" s="1"/>
  <c r="BG27"/>
  <c r="BH27" s="1"/>
  <c r="BG35"/>
  <c r="BH35" s="1"/>
  <c r="BG43"/>
  <c r="BH43" s="1"/>
  <c r="BG59"/>
  <c r="BH59" s="1"/>
  <c r="BG67"/>
  <c r="BH67" s="1"/>
  <c r="BG14"/>
  <c r="BG22"/>
  <c r="BH22" s="1"/>
  <c r="BG30"/>
  <c r="BH30" s="1"/>
  <c r="BG38"/>
  <c r="BH38" s="1"/>
  <c r="BG46"/>
  <c r="BH46" s="1"/>
  <c r="BG54"/>
  <c r="BH54" s="1"/>
  <c r="BG62"/>
  <c r="BH62" s="1"/>
  <c r="BG17"/>
  <c r="BH17" s="1"/>
  <c r="BG25"/>
  <c r="BH25" s="1"/>
  <c r="BG33"/>
  <c r="BH33" s="1"/>
  <c r="BG41"/>
  <c r="BH41" s="1"/>
  <c r="BG49"/>
  <c r="BH49" s="1"/>
  <c r="BG57"/>
  <c r="BH57" s="1"/>
  <c r="BG65"/>
  <c r="BH65" s="1"/>
  <c r="BG12"/>
  <c r="BH12" s="1"/>
  <c r="BG20"/>
  <c r="BH20" s="1"/>
  <c r="BG28"/>
  <c r="BH28" s="1"/>
  <c r="BG36"/>
  <c r="BH36" s="1"/>
  <c r="BG44"/>
  <c r="BH44" s="1"/>
  <c r="BG52"/>
  <c r="BH52" s="1"/>
  <c r="BG60"/>
  <c r="BH60" s="1"/>
  <c r="BG68"/>
  <c r="BH68" s="1"/>
  <c r="BG15"/>
  <c r="BH15" s="1"/>
  <c r="BG23"/>
  <c r="BH23" s="1"/>
  <c r="BG31"/>
  <c r="BH31" s="1"/>
  <c r="BG39"/>
  <c r="BH39" s="1"/>
  <c r="BG47"/>
  <c r="BH47" s="1"/>
  <c r="BG55"/>
  <c r="BH55" s="1"/>
  <c r="BG63"/>
  <c r="BH63" s="1"/>
  <c r="BG10"/>
  <c r="BH10" s="1"/>
  <c r="BG18"/>
  <c r="BH18" s="1"/>
  <c r="BG26"/>
  <c r="BH26" s="1"/>
  <c r="BG34"/>
  <c r="BH34" s="1"/>
  <c r="BG42"/>
  <c r="BH42" s="1"/>
  <c r="BG58"/>
  <c r="BH58" s="1"/>
  <c r="BG66"/>
  <c r="BH66" s="1"/>
  <c r="BE71" l="1"/>
  <c r="BH14"/>
  <c r="BG71" s="1"/>
  <c r="L36"/>
  <c r="M35"/>
  <c r="BI70"/>
  <c r="BJ70" s="1"/>
  <c r="BK9"/>
  <c r="BI8"/>
  <c r="BI13"/>
  <c r="BJ13" s="1"/>
  <c r="BI21"/>
  <c r="BJ21" s="1"/>
  <c r="BI29"/>
  <c r="BJ29" s="1"/>
  <c r="BI37"/>
  <c r="BJ37" s="1"/>
  <c r="BI45"/>
  <c r="BJ45" s="1"/>
  <c r="BI53"/>
  <c r="BJ53" s="1"/>
  <c r="BI61"/>
  <c r="BJ61" s="1"/>
  <c r="BI69"/>
  <c r="BJ69" s="1"/>
  <c r="BI16"/>
  <c r="BJ16" s="1"/>
  <c r="BI24"/>
  <c r="BJ24" s="1"/>
  <c r="BI32"/>
  <c r="BJ32" s="1"/>
  <c r="BI40"/>
  <c r="BJ40" s="1"/>
  <c r="BI48"/>
  <c r="BJ48" s="1"/>
  <c r="BI56"/>
  <c r="BJ56" s="1"/>
  <c r="BI64"/>
  <c r="BJ64" s="1"/>
  <c r="BI11"/>
  <c r="BJ11" s="1"/>
  <c r="BI19"/>
  <c r="BJ19" s="1"/>
  <c r="BI27"/>
  <c r="BJ27" s="1"/>
  <c r="BI35"/>
  <c r="BJ35" s="1"/>
  <c r="BI43"/>
  <c r="BJ43" s="1"/>
  <c r="BI59"/>
  <c r="BJ59" s="1"/>
  <c r="BI67"/>
  <c r="BJ67" s="1"/>
  <c r="BI14"/>
  <c r="BI22"/>
  <c r="BJ22" s="1"/>
  <c r="BI30"/>
  <c r="BJ30" s="1"/>
  <c r="BI38"/>
  <c r="BJ38" s="1"/>
  <c r="BI46"/>
  <c r="BJ46" s="1"/>
  <c r="BI54"/>
  <c r="BJ54" s="1"/>
  <c r="BI62"/>
  <c r="BJ62" s="1"/>
  <c r="BI17"/>
  <c r="BJ17" s="1"/>
  <c r="BI25"/>
  <c r="BJ25" s="1"/>
  <c r="BI33"/>
  <c r="BJ33" s="1"/>
  <c r="BI41"/>
  <c r="BJ41" s="1"/>
  <c r="BI49"/>
  <c r="BJ49" s="1"/>
  <c r="BI57"/>
  <c r="BJ57" s="1"/>
  <c r="BI65"/>
  <c r="BJ65" s="1"/>
  <c r="BI12"/>
  <c r="BJ12" s="1"/>
  <c r="BI20"/>
  <c r="BJ20" s="1"/>
  <c r="BI28"/>
  <c r="BJ28" s="1"/>
  <c r="BI36"/>
  <c r="BJ36" s="1"/>
  <c r="BI44"/>
  <c r="BJ44" s="1"/>
  <c r="BI52"/>
  <c r="BJ52" s="1"/>
  <c r="BI60"/>
  <c r="BJ60" s="1"/>
  <c r="BI68"/>
  <c r="BJ68" s="1"/>
  <c r="BI15"/>
  <c r="BJ15" s="1"/>
  <c r="BI23"/>
  <c r="BJ23" s="1"/>
  <c r="BI31"/>
  <c r="BJ31" s="1"/>
  <c r="BI39"/>
  <c r="BJ39" s="1"/>
  <c r="BI47"/>
  <c r="BJ47" s="1"/>
  <c r="BI55"/>
  <c r="BJ55" s="1"/>
  <c r="BI63"/>
  <c r="BJ63" s="1"/>
  <c r="BI10"/>
  <c r="BJ10" s="1"/>
  <c r="BI18"/>
  <c r="BJ18" s="1"/>
  <c r="BI26"/>
  <c r="BJ26" s="1"/>
  <c r="BI34"/>
  <c r="BJ34" s="1"/>
  <c r="BI42"/>
  <c r="BJ42" s="1"/>
  <c r="BI58"/>
  <c r="BJ58" s="1"/>
  <c r="BI66"/>
  <c r="BJ66" s="1"/>
  <c r="BJ14" l="1"/>
  <c r="BI71" s="1"/>
  <c r="L37"/>
  <c r="M36"/>
  <c r="BK70"/>
  <c r="BL70" s="1"/>
  <c r="BM9"/>
  <c r="BK8"/>
  <c r="BK13"/>
  <c r="BL13" s="1"/>
  <c r="BK21"/>
  <c r="BL21" s="1"/>
  <c r="BK29"/>
  <c r="BL29" s="1"/>
  <c r="BK37"/>
  <c r="BL37" s="1"/>
  <c r="BK45"/>
  <c r="BL45" s="1"/>
  <c r="BK53"/>
  <c r="BL53" s="1"/>
  <c r="BK61"/>
  <c r="BL61" s="1"/>
  <c r="BK69"/>
  <c r="BL69" s="1"/>
  <c r="BK16"/>
  <c r="BL16" s="1"/>
  <c r="BK24"/>
  <c r="BL24" s="1"/>
  <c r="BK32"/>
  <c r="BL32" s="1"/>
  <c r="BK40"/>
  <c r="BL40" s="1"/>
  <c r="BK48"/>
  <c r="BL48" s="1"/>
  <c r="BK56"/>
  <c r="BL56" s="1"/>
  <c r="BK64"/>
  <c r="BL64" s="1"/>
  <c r="BK11"/>
  <c r="BL11" s="1"/>
  <c r="BK19"/>
  <c r="BL19" s="1"/>
  <c r="BK27"/>
  <c r="BL27" s="1"/>
  <c r="BK35"/>
  <c r="BL35" s="1"/>
  <c r="BK43"/>
  <c r="BL43" s="1"/>
  <c r="BK59"/>
  <c r="BL59" s="1"/>
  <c r="BK67"/>
  <c r="BL67" s="1"/>
  <c r="BK14"/>
  <c r="BK22"/>
  <c r="BL22" s="1"/>
  <c r="BK30"/>
  <c r="BL30" s="1"/>
  <c r="BK38"/>
  <c r="BL38" s="1"/>
  <c r="BK46"/>
  <c r="BL46" s="1"/>
  <c r="BK54"/>
  <c r="BL54" s="1"/>
  <c r="BK62"/>
  <c r="BL62" s="1"/>
  <c r="BK17"/>
  <c r="BL17" s="1"/>
  <c r="BK25"/>
  <c r="BL25" s="1"/>
  <c r="BK33"/>
  <c r="BL33" s="1"/>
  <c r="BK41"/>
  <c r="BL41" s="1"/>
  <c r="BK49"/>
  <c r="BL49" s="1"/>
  <c r="BK57"/>
  <c r="BL57" s="1"/>
  <c r="BK65"/>
  <c r="BL65" s="1"/>
  <c r="BK12"/>
  <c r="BL12" s="1"/>
  <c r="BK20"/>
  <c r="BL20" s="1"/>
  <c r="BK28"/>
  <c r="BL28" s="1"/>
  <c r="BK36"/>
  <c r="BL36" s="1"/>
  <c r="BK44"/>
  <c r="BL44" s="1"/>
  <c r="BK52"/>
  <c r="BL52" s="1"/>
  <c r="BK60"/>
  <c r="BL60" s="1"/>
  <c r="BK68"/>
  <c r="BL68" s="1"/>
  <c r="BK15"/>
  <c r="BL15" s="1"/>
  <c r="BK23"/>
  <c r="BL23" s="1"/>
  <c r="BK31"/>
  <c r="BL31" s="1"/>
  <c r="BK39"/>
  <c r="BL39" s="1"/>
  <c r="BK47"/>
  <c r="BL47" s="1"/>
  <c r="BK55"/>
  <c r="BL55" s="1"/>
  <c r="BK63"/>
  <c r="BL63" s="1"/>
  <c r="BK10"/>
  <c r="BL10" s="1"/>
  <c r="BK18"/>
  <c r="BL18" s="1"/>
  <c r="BK26"/>
  <c r="BL26" s="1"/>
  <c r="BK34"/>
  <c r="BL34" s="1"/>
  <c r="BK42"/>
  <c r="BL42" s="1"/>
  <c r="BK58"/>
  <c r="BL58" s="1"/>
  <c r="BK66"/>
  <c r="BL66" s="1"/>
  <c r="BL14" l="1"/>
  <c r="M37"/>
  <c r="L38"/>
  <c r="BM70"/>
  <c r="BN70" s="1"/>
  <c r="BO9"/>
  <c r="BM8"/>
  <c r="BM13"/>
  <c r="BN13" s="1"/>
  <c r="BM21"/>
  <c r="BN21" s="1"/>
  <c r="BM29"/>
  <c r="BN29" s="1"/>
  <c r="BM37"/>
  <c r="BN37" s="1"/>
  <c r="BM45"/>
  <c r="BN45" s="1"/>
  <c r="BM53"/>
  <c r="BN53" s="1"/>
  <c r="BM61"/>
  <c r="BN61" s="1"/>
  <c r="BM69"/>
  <c r="BN69" s="1"/>
  <c r="BM16"/>
  <c r="BN16" s="1"/>
  <c r="BM24"/>
  <c r="BN24" s="1"/>
  <c r="BM32"/>
  <c r="BN32" s="1"/>
  <c r="BM40"/>
  <c r="BN40" s="1"/>
  <c r="BM48"/>
  <c r="BN48" s="1"/>
  <c r="BM56"/>
  <c r="BN56" s="1"/>
  <c r="BM64"/>
  <c r="BN64" s="1"/>
  <c r="BM11"/>
  <c r="BN11" s="1"/>
  <c r="BM19"/>
  <c r="BN19" s="1"/>
  <c r="BM27"/>
  <c r="BN27" s="1"/>
  <c r="BM35"/>
  <c r="BN35" s="1"/>
  <c r="BM43"/>
  <c r="BN43" s="1"/>
  <c r="BM59"/>
  <c r="BN59" s="1"/>
  <c r="BM67"/>
  <c r="BN67" s="1"/>
  <c r="BM14"/>
  <c r="BM22"/>
  <c r="BN22" s="1"/>
  <c r="BM30"/>
  <c r="BN30" s="1"/>
  <c r="BM38"/>
  <c r="BN38" s="1"/>
  <c r="BM46"/>
  <c r="BN46" s="1"/>
  <c r="BM54"/>
  <c r="BN54" s="1"/>
  <c r="BM62"/>
  <c r="BN62" s="1"/>
  <c r="BM17"/>
  <c r="BN17" s="1"/>
  <c r="BM25"/>
  <c r="BN25" s="1"/>
  <c r="BM33"/>
  <c r="BN33" s="1"/>
  <c r="BM41"/>
  <c r="BN41" s="1"/>
  <c r="BM49"/>
  <c r="BN49" s="1"/>
  <c r="BM57"/>
  <c r="BN57" s="1"/>
  <c r="BM65"/>
  <c r="BN65" s="1"/>
  <c r="BM12"/>
  <c r="BN12" s="1"/>
  <c r="BM20"/>
  <c r="BN20" s="1"/>
  <c r="BM28"/>
  <c r="BN28" s="1"/>
  <c r="BM36"/>
  <c r="BN36" s="1"/>
  <c r="BM44"/>
  <c r="BN44" s="1"/>
  <c r="BM52"/>
  <c r="BN52" s="1"/>
  <c r="BM60"/>
  <c r="BN60" s="1"/>
  <c r="BM68"/>
  <c r="BN68" s="1"/>
  <c r="BM15"/>
  <c r="BN15" s="1"/>
  <c r="BM23"/>
  <c r="BN23" s="1"/>
  <c r="BM31"/>
  <c r="BN31" s="1"/>
  <c r="BM39"/>
  <c r="BN39" s="1"/>
  <c r="BM47"/>
  <c r="BN47" s="1"/>
  <c r="BM55"/>
  <c r="BN55" s="1"/>
  <c r="BM63"/>
  <c r="BN63" s="1"/>
  <c r="BM10"/>
  <c r="BN10" s="1"/>
  <c r="BM18"/>
  <c r="BN18" s="1"/>
  <c r="BM26"/>
  <c r="BN26" s="1"/>
  <c r="BM34"/>
  <c r="BN34" s="1"/>
  <c r="BM42"/>
  <c r="BN42" s="1"/>
  <c r="BM58"/>
  <c r="BN58" s="1"/>
  <c r="BM66"/>
  <c r="BN66" s="1"/>
  <c r="BK71" l="1"/>
  <c r="BN14"/>
  <c r="BM71" s="1"/>
  <c r="M38"/>
  <c r="L39"/>
  <c r="BO70"/>
  <c r="BP70" s="1"/>
  <c r="BQ9"/>
  <c r="BO8"/>
  <c r="BO13"/>
  <c r="BP13" s="1"/>
  <c r="BO21"/>
  <c r="BP21" s="1"/>
  <c r="BO29"/>
  <c r="BP29" s="1"/>
  <c r="BO37"/>
  <c r="BP37" s="1"/>
  <c r="BO45"/>
  <c r="BP45" s="1"/>
  <c r="BO53"/>
  <c r="BP53" s="1"/>
  <c r="BO61"/>
  <c r="BP61" s="1"/>
  <c r="BO69"/>
  <c r="BP69" s="1"/>
  <c r="BO16"/>
  <c r="BP16" s="1"/>
  <c r="BO24"/>
  <c r="BP24" s="1"/>
  <c r="BO32"/>
  <c r="BP32" s="1"/>
  <c r="BO40"/>
  <c r="BP40" s="1"/>
  <c r="BO48"/>
  <c r="BP48" s="1"/>
  <c r="BO56"/>
  <c r="BP56" s="1"/>
  <c r="BO64"/>
  <c r="BP64" s="1"/>
  <c r="BO11"/>
  <c r="BP11" s="1"/>
  <c r="BO19"/>
  <c r="BP19" s="1"/>
  <c r="BO27"/>
  <c r="BP27" s="1"/>
  <c r="BO35"/>
  <c r="BP35" s="1"/>
  <c r="BO43"/>
  <c r="BP43" s="1"/>
  <c r="BO59"/>
  <c r="BP59" s="1"/>
  <c r="BO67"/>
  <c r="BP67" s="1"/>
  <c r="BO14"/>
  <c r="BO22"/>
  <c r="BP22" s="1"/>
  <c r="BO30"/>
  <c r="BP30" s="1"/>
  <c r="BO38"/>
  <c r="BP38" s="1"/>
  <c r="BO46"/>
  <c r="BP46" s="1"/>
  <c r="BO54"/>
  <c r="BP54" s="1"/>
  <c r="BO62"/>
  <c r="BP62" s="1"/>
  <c r="BO17"/>
  <c r="BP17" s="1"/>
  <c r="BO25"/>
  <c r="BP25" s="1"/>
  <c r="BO33"/>
  <c r="BP33" s="1"/>
  <c r="BO41"/>
  <c r="BP41" s="1"/>
  <c r="BO49"/>
  <c r="BP49" s="1"/>
  <c r="BO57"/>
  <c r="BP57" s="1"/>
  <c r="BO65"/>
  <c r="BP65" s="1"/>
  <c r="BO12"/>
  <c r="BP12" s="1"/>
  <c r="BO20"/>
  <c r="BP20" s="1"/>
  <c r="BO28"/>
  <c r="BP28" s="1"/>
  <c r="BO36"/>
  <c r="BP36" s="1"/>
  <c r="BO44"/>
  <c r="BP44" s="1"/>
  <c r="BO52"/>
  <c r="BP52" s="1"/>
  <c r="BO60"/>
  <c r="BP60" s="1"/>
  <c r="BO68"/>
  <c r="BP68" s="1"/>
  <c r="BO15"/>
  <c r="BP15" s="1"/>
  <c r="BO23"/>
  <c r="BP23" s="1"/>
  <c r="BO31"/>
  <c r="BP31" s="1"/>
  <c r="BO39"/>
  <c r="BP39" s="1"/>
  <c r="BO47"/>
  <c r="BP47" s="1"/>
  <c r="BO55"/>
  <c r="BP55" s="1"/>
  <c r="BO63"/>
  <c r="BP63" s="1"/>
  <c r="BO10"/>
  <c r="BP10" s="1"/>
  <c r="BO18"/>
  <c r="BP18" s="1"/>
  <c r="BO26"/>
  <c r="BP26" s="1"/>
  <c r="BO34"/>
  <c r="BP34" s="1"/>
  <c r="BO42"/>
  <c r="BP42" s="1"/>
  <c r="BO58"/>
  <c r="BP58" s="1"/>
  <c r="BO66"/>
  <c r="BP66" s="1"/>
  <c r="BP14" l="1"/>
  <c r="L40"/>
  <c r="M39"/>
  <c r="BQ70"/>
  <c r="BR70" s="1"/>
  <c r="BS9"/>
  <c r="BQ8"/>
  <c r="BQ13"/>
  <c r="BR13" s="1"/>
  <c r="BQ21"/>
  <c r="BR21" s="1"/>
  <c r="BQ29"/>
  <c r="BR29" s="1"/>
  <c r="BQ37"/>
  <c r="BR37" s="1"/>
  <c r="BQ45"/>
  <c r="BR45" s="1"/>
  <c r="BQ53"/>
  <c r="BR53" s="1"/>
  <c r="BQ61"/>
  <c r="BR61" s="1"/>
  <c r="BQ69"/>
  <c r="BR69" s="1"/>
  <c r="BQ16"/>
  <c r="BR16" s="1"/>
  <c r="BQ24"/>
  <c r="BR24" s="1"/>
  <c r="BQ32"/>
  <c r="BR32" s="1"/>
  <c r="BQ40"/>
  <c r="BR40" s="1"/>
  <c r="BQ48"/>
  <c r="BR48" s="1"/>
  <c r="BQ56"/>
  <c r="BR56" s="1"/>
  <c r="BQ64"/>
  <c r="BR64" s="1"/>
  <c r="BQ11"/>
  <c r="BR11" s="1"/>
  <c r="BQ19"/>
  <c r="BR19" s="1"/>
  <c r="BQ27"/>
  <c r="BR27" s="1"/>
  <c r="BQ35"/>
  <c r="BR35" s="1"/>
  <c r="BQ43"/>
  <c r="BR43" s="1"/>
  <c r="BQ59"/>
  <c r="BR59" s="1"/>
  <c r="BQ67"/>
  <c r="BR67" s="1"/>
  <c r="BQ14"/>
  <c r="BQ22"/>
  <c r="BR22" s="1"/>
  <c r="BQ30"/>
  <c r="BR30" s="1"/>
  <c r="BQ38"/>
  <c r="BR38" s="1"/>
  <c r="BQ46"/>
  <c r="BR46" s="1"/>
  <c r="BQ54"/>
  <c r="BR54" s="1"/>
  <c r="BQ62"/>
  <c r="BR62" s="1"/>
  <c r="BQ17"/>
  <c r="BR17" s="1"/>
  <c r="BQ25"/>
  <c r="BR25" s="1"/>
  <c r="BQ33"/>
  <c r="BR33" s="1"/>
  <c r="BQ41"/>
  <c r="BR41" s="1"/>
  <c r="BQ49"/>
  <c r="BR49" s="1"/>
  <c r="BQ57"/>
  <c r="BR57" s="1"/>
  <c r="BQ65"/>
  <c r="BR65" s="1"/>
  <c r="BQ12"/>
  <c r="BR12" s="1"/>
  <c r="BQ20"/>
  <c r="BR20" s="1"/>
  <c r="BQ28"/>
  <c r="BR28" s="1"/>
  <c r="BQ36"/>
  <c r="BR36" s="1"/>
  <c r="BQ44"/>
  <c r="BR44" s="1"/>
  <c r="BQ52"/>
  <c r="BR52" s="1"/>
  <c r="BQ60"/>
  <c r="BR60" s="1"/>
  <c r="BQ68"/>
  <c r="BR68" s="1"/>
  <c r="BQ15"/>
  <c r="BR15" s="1"/>
  <c r="BQ23"/>
  <c r="BR23" s="1"/>
  <c r="BQ31"/>
  <c r="BR31" s="1"/>
  <c r="BQ39"/>
  <c r="BR39" s="1"/>
  <c r="BQ47"/>
  <c r="BR47" s="1"/>
  <c r="BQ55"/>
  <c r="BR55" s="1"/>
  <c r="BQ63"/>
  <c r="BR63" s="1"/>
  <c r="BQ10"/>
  <c r="BR10" s="1"/>
  <c r="BQ18"/>
  <c r="BR18" s="1"/>
  <c r="BQ26"/>
  <c r="BR26" s="1"/>
  <c r="BQ34"/>
  <c r="BR34" s="1"/>
  <c r="BQ42"/>
  <c r="BR42" s="1"/>
  <c r="BQ58"/>
  <c r="BR58" s="1"/>
  <c r="BQ66"/>
  <c r="BR66" s="1"/>
  <c r="BO71" l="1"/>
  <c r="BR14"/>
  <c r="BQ71" s="1"/>
  <c r="L41"/>
  <c r="M40"/>
  <c r="BS70"/>
  <c r="BT70" s="1"/>
  <c r="BU9"/>
  <c r="BS8"/>
  <c r="BS13"/>
  <c r="BT13" s="1"/>
  <c r="BS21"/>
  <c r="BT21" s="1"/>
  <c r="BS29"/>
  <c r="BT29" s="1"/>
  <c r="BS37"/>
  <c r="BT37" s="1"/>
  <c r="BS45"/>
  <c r="BT45" s="1"/>
  <c r="BS53"/>
  <c r="BT53" s="1"/>
  <c r="BS61"/>
  <c r="BT61" s="1"/>
  <c r="BS69"/>
  <c r="BT69" s="1"/>
  <c r="BS16"/>
  <c r="BT16" s="1"/>
  <c r="BS24"/>
  <c r="BT24" s="1"/>
  <c r="BS32"/>
  <c r="BT32" s="1"/>
  <c r="BS40"/>
  <c r="BT40" s="1"/>
  <c r="BS48"/>
  <c r="BT48" s="1"/>
  <c r="BS56"/>
  <c r="BT56" s="1"/>
  <c r="BS64"/>
  <c r="BT64" s="1"/>
  <c r="BS11"/>
  <c r="BT11" s="1"/>
  <c r="BS19"/>
  <c r="BT19" s="1"/>
  <c r="BS27"/>
  <c r="BT27" s="1"/>
  <c r="BS35"/>
  <c r="BT35" s="1"/>
  <c r="BS43"/>
  <c r="BT43" s="1"/>
  <c r="BS59"/>
  <c r="BT59" s="1"/>
  <c r="BS67"/>
  <c r="BT67" s="1"/>
  <c r="BS14"/>
  <c r="BS22"/>
  <c r="BT22" s="1"/>
  <c r="BS30"/>
  <c r="BT30" s="1"/>
  <c r="BS38"/>
  <c r="BT38" s="1"/>
  <c r="BS46"/>
  <c r="BT46" s="1"/>
  <c r="BS54"/>
  <c r="BT54" s="1"/>
  <c r="BS62"/>
  <c r="BT62" s="1"/>
  <c r="BS17"/>
  <c r="BT17" s="1"/>
  <c r="BS25"/>
  <c r="BT25" s="1"/>
  <c r="BS33"/>
  <c r="BT33" s="1"/>
  <c r="BS41"/>
  <c r="BT41" s="1"/>
  <c r="BS49"/>
  <c r="BT49" s="1"/>
  <c r="BS57"/>
  <c r="BT57" s="1"/>
  <c r="BS65"/>
  <c r="BT65" s="1"/>
  <c r="BS12"/>
  <c r="BT12" s="1"/>
  <c r="BS20"/>
  <c r="BT20" s="1"/>
  <c r="BS28"/>
  <c r="BT28" s="1"/>
  <c r="BS36"/>
  <c r="BT36" s="1"/>
  <c r="BS44"/>
  <c r="BT44" s="1"/>
  <c r="BS52"/>
  <c r="BT52" s="1"/>
  <c r="BS60"/>
  <c r="BT60" s="1"/>
  <c r="BS68"/>
  <c r="BT68" s="1"/>
  <c r="BS15"/>
  <c r="BT15" s="1"/>
  <c r="BS23"/>
  <c r="BT23" s="1"/>
  <c r="BS31"/>
  <c r="BT31" s="1"/>
  <c r="BS39"/>
  <c r="BT39" s="1"/>
  <c r="BS47"/>
  <c r="BT47" s="1"/>
  <c r="BS55"/>
  <c r="BT55" s="1"/>
  <c r="BS63"/>
  <c r="BT63" s="1"/>
  <c r="BS10"/>
  <c r="BT10" s="1"/>
  <c r="BS18"/>
  <c r="BT18" s="1"/>
  <c r="BS26"/>
  <c r="BT26" s="1"/>
  <c r="BS34"/>
  <c r="BT34" s="1"/>
  <c r="BS42"/>
  <c r="BT42" s="1"/>
  <c r="BS58"/>
  <c r="BT58" s="1"/>
  <c r="BS66"/>
  <c r="BT66" s="1"/>
  <c r="BT14" l="1"/>
  <c r="M41"/>
  <c r="L42"/>
  <c r="BU70"/>
  <c r="BV70" s="1"/>
  <c r="BU8"/>
  <c r="BU13"/>
  <c r="BV13" s="1"/>
  <c r="BU21"/>
  <c r="BV21" s="1"/>
  <c r="BU29"/>
  <c r="BV29" s="1"/>
  <c r="BU37"/>
  <c r="BV37" s="1"/>
  <c r="BU45"/>
  <c r="BV45" s="1"/>
  <c r="BU53"/>
  <c r="BV53" s="1"/>
  <c r="BU61"/>
  <c r="BV61" s="1"/>
  <c r="BU69"/>
  <c r="BV69" s="1"/>
  <c r="BU16"/>
  <c r="BV16" s="1"/>
  <c r="BU24"/>
  <c r="BV24" s="1"/>
  <c r="BU32"/>
  <c r="BV32" s="1"/>
  <c r="BU40"/>
  <c r="BV40" s="1"/>
  <c r="BU48"/>
  <c r="BV48" s="1"/>
  <c r="BU56"/>
  <c r="BV56" s="1"/>
  <c r="BU64"/>
  <c r="BV64" s="1"/>
  <c r="BU11"/>
  <c r="BV11" s="1"/>
  <c r="BU19"/>
  <c r="BV19" s="1"/>
  <c r="BU27"/>
  <c r="BV27" s="1"/>
  <c r="BU35"/>
  <c r="BV35" s="1"/>
  <c r="BU43"/>
  <c r="BV43" s="1"/>
  <c r="BU59"/>
  <c r="BV59" s="1"/>
  <c r="BU67"/>
  <c r="BV67" s="1"/>
  <c r="BU14"/>
  <c r="BU22"/>
  <c r="BV22" s="1"/>
  <c r="BU30"/>
  <c r="BV30" s="1"/>
  <c r="BU38"/>
  <c r="BV38" s="1"/>
  <c r="BU46"/>
  <c r="BV46" s="1"/>
  <c r="BU54"/>
  <c r="BV54" s="1"/>
  <c r="BU62"/>
  <c r="BV62" s="1"/>
  <c r="BU17"/>
  <c r="BV17" s="1"/>
  <c r="BU25"/>
  <c r="BV25" s="1"/>
  <c r="BU33"/>
  <c r="BV33" s="1"/>
  <c r="BU41"/>
  <c r="BV41" s="1"/>
  <c r="BU49"/>
  <c r="BV49" s="1"/>
  <c r="BU57"/>
  <c r="BV57" s="1"/>
  <c r="BU65"/>
  <c r="BV65" s="1"/>
  <c r="BU12"/>
  <c r="BV12" s="1"/>
  <c r="BU20"/>
  <c r="BV20" s="1"/>
  <c r="BU28"/>
  <c r="BV28" s="1"/>
  <c r="BU36"/>
  <c r="BV36" s="1"/>
  <c r="BU44"/>
  <c r="BV44" s="1"/>
  <c r="BU52"/>
  <c r="BV52" s="1"/>
  <c r="BU60"/>
  <c r="BV60" s="1"/>
  <c r="BU68"/>
  <c r="BV68" s="1"/>
  <c r="BU15"/>
  <c r="BV15" s="1"/>
  <c r="BU23"/>
  <c r="BV23" s="1"/>
  <c r="BU31"/>
  <c r="BV31" s="1"/>
  <c r="BU39"/>
  <c r="BV39" s="1"/>
  <c r="BU47"/>
  <c r="BV47" s="1"/>
  <c r="BU55"/>
  <c r="BV55" s="1"/>
  <c r="BU63"/>
  <c r="BV63" s="1"/>
  <c r="BU10"/>
  <c r="BV10" s="1"/>
  <c r="BU18"/>
  <c r="BV18" s="1"/>
  <c r="BU26"/>
  <c r="BV26" s="1"/>
  <c r="BU34"/>
  <c r="BV34" s="1"/>
  <c r="BU42"/>
  <c r="BV42" s="1"/>
  <c r="BU58"/>
  <c r="BV58" s="1"/>
  <c r="BU66"/>
  <c r="BV66" s="1"/>
  <c r="BS71" l="1"/>
  <c r="BV14"/>
  <c r="BU71" s="1"/>
  <c r="M42"/>
  <c r="L43"/>
  <c r="L44" l="1"/>
  <c r="M43"/>
  <c r="L45" l="1"/>
  <c r="M44"/>
  <c r="M45" l="1"/>
  <c r="L46"/>
  <c r="M46" l="1"/>
  <c r="L47"/>
  <c r="L48" l="1"/>
  <c r="M47"/>
  <c r="L49" l="1"/>
  <c r="M48"/>
  <c r="M49" l="1"/>
  <c r="L52" l="1"/>
  <c r="L53" l="1"/>
  <c r="M52"/>
  <c r="M53" l="1"/>
  <c r="L54"/>
  <c r="M54" l="1"/>
  <c r="L55"/>
  <c r="L56" l="1"/>
  <c r="M55"/>
  <c r="L57" l="1"/>
  <c r="M56"/>
  <c r="M57" l="1"/>
  <c r="L58"/>
  <c r="M58" l="1"/>
  <c r="L59"/>
  <c r="L60" l="1"/>
  <c r="M59"/>
  <c r="L61" l="1"/>
  <c r="M60"/>
  <c r="M61" l="1"/>
  <c r="L62"/>
  <c r="M62" l="1"/>
  <c r="L63"/>
  <c r="L64" l="1"/>
  <c r="M63"/>
  <c r="L65" l="1"/>
  <c r="M64"/>
  <c r="M65" l="1"/>
  <c r="L66"/>
  <c r="M66" l="1"/>
  <c r="L67"/>
  <c r="L68" l="1"/>
  <c r="M67"/>
  <c r="M68" l="1"/>
  <c r="L71"/>
  <c r="L72" s="1"/>
  <c r="M71" s="1"/>
</calcChain>
</file>

<file path=xl/sharedStrings.xml><?xml version="1.0" encoding="utf-8"?>
<sst xmlns="http://schemas.openxmlformats.org/spreadsheetml/2006/main" count="202" uniqueCount="137">
  <si>
    <t>397a</t>
  </si>
  <si>
    <t>Frequency (Weeks)</t>
  </si>
  <si>
    <t>Last done</t>
  </si>
  <si>
    <t>Client</t>
  </si>
  <si>
    <t>62b</t>
  </si>
  <si>
    <t>24a</t>
  </si>
  <si>
    <t>Needed done</t>
  </si>
  <si>
    <t>Ostend</t>
  </si>
  <si>
    <t>Surfdale</t>
  </si>
  <si>
    <t>Rocky Bay</t>
  </si>
  <si>
    <t>Oneroa</t>
  </si>
  <si>
    <t>Onetangi</t>
  </si>
  <si>
    <t>9C</t>
  </si>
  <si>
    <t>Richard</t>
  </si>
  <si>
    <t>Louise</t>
  </si>
  <si>
    <t>Lenght :</t>
  </si>
  <si>
    <t>Nr.</t>
  </si>
  <si>
    <t>Sub.</t>
  </si>
  <si>
    <t>Price</t>
  </si>
  <si>
    <t>Horaire</t>
  </si>
  <si>
    <t>Cost / h</t>
  </si>
  <si>
    <t xml:space="preserve">Sum per Month : </t>
  </si>
  <si>
    <t>Sum per week :</t>
  </si>
  <si>
    <t>Address</t>
  </si>
  <si>
    <t>Address 1</t>
  </si>
  <si>
    <t>Address 2</t>
  </si>
  <si>
    <t>Address 3</t>
  </si>
  <si>
    <t>Address 4</t>
  </si>
  <si>
    <t>Address 5</t>
  </si>
  <si>
    <t>Address 6</t>
  </si>
  <si>
    <t>Address 7</t>
  </si>
  <si>
    <t>Address 8</t>
  </si>
  <si>
    <t>Address 9</t>
  </si>
  <si>
    <t>Address 10</t>
  </si>
  <si>
    <t>Address 11</t>
  </si>
  <si>
    <t>Address 12</t>
  </si>
  <si>
    <t>Address 13</t>
  </si>
  <si>
    <t>Address 14</t>
  </si>
  <si>
    <t>Address 15</t>
  </si>
  <si>
    <t>Address 16</t>
  </si>
  <si>
    <t>Address 17</t>
  </si>
  <si>
    <t>Address 18</t>
  </si>
  <si>
    <t>Address 19</t>
  </si>
  <si>
    <t>Address 20</t>
  </si>
  <si>
    <t>Address 21</t>
  </si>
  <si>
    <t>Address 22</t>
  </si>
  <si>
    <t>Address 23</t>
  </si>
  <si>
    <t>Address 24</t>
  </si>
  <si>
    <t>Address 25</t>
  </si>
  <si>
    <t>Address 26</t>
  </si>
  <si>
    <t>Address 27</t>
  </si>
  <si>
    <t>Address 28</t>
  </si>
  <si>
    <t>Address 29</t>
  </si>
  <si>
    <t>Address 30</t>
  </si>
  <si>
    <t>Address 31</t>
  </si>
  <si>
    <t>Address 32</t>
  </si>
  <si>
    <t>Address 33</t>
  </si>
  <si>
    <t>Address 34</t>
  </si>
  <si>
    <t>Address 35</t>
  </si>
  <si>
    <t>Address 36</t>
  </si>
  <si>
    <t>Address 37</t>
  </si>
  <si>
    <t>Address 38</t>
  </si>
  <si>
    <t>Address 39</t>
  </si>
  <si>
    <t>Address 40</t>
  </si>
  <si>
    <t>Address 43</t>
  </si>
  <si>
    <t>Address 44</t>
  </si>
  <si>
    <t>Address 45</t>
  </si>
  <si>
    <t>Address 46</t>
  </si>
  <si>
    <t>Address 47</t>
  </si>
  <si>
    <t>Address 48</t>
  </si>
  <si>
    <t>Address 49</t>
  </si>
  <si>
    <t>Address 51</t>
  </si>
  <si>
    <t>Address 52</t>
  </si>
  <si>
    <t>Address 53</t>
  </si>
  <si>
    <t>Address 54</t>
  </si>
  <si>
    <t>Address 55</t>
  </si>
  <si>
    <t>Address 56</t>
  </si>
  <si>
    <t>Address 57</t>
  </si>
  <si>
    <t>Address 58</t>
  </si>
  <si>
    <t>Address 59</t>
  </si>
  <si>
    <t>Client 1</t>
  </si>
  <si>
    <t>Client 2</t>
  </si>
  <si>
    <t>Client 3</t>
  </si>
  <si>
    <t>Client 4</t>
  </si>
  <si>
    <t>Client 5</t>
  </si>
  <si>
    <t>Client 6</t>
  </si>
  <si>
    <t>Client 7</t>
  </si>
  <si>
    <t>Client 8</t>
  </si>
  <si>
    <t>Client 9</t>
  </si>
  <si>
    <t>Client 10</t>
  </si>
  <si>
    <t>Client 11</t>
  </si>
  <si>
    <t>Client 12</t>
  </si>
  <si>
    <t>Client 13</t>
  </si>
  <si>
    <t>Client 14</t>
  </si>
  <si>
    <t>Client 15</t>
  </si>
  <si>
    <t>Client 16</t>
  </si>
  <si>
    <t>Client 17</t>
  </si>
  <si>
    <t>Client 18</t>
  </si>
  <si>
    <t>Client 19</t>
  </si>
  <si>
    <t>Client 20</t>
  </si>
  <si>
    <t>Client 21</t>
  </si>
  <si>
    <t>Client 22</t>
  </si>
  <si>
    <t>Client 23</t>
  </si>
  <si>
    <t>Client 24</t>
  </si>
  <si>
    <t>Client 25</t>
  </si>
  <si>
    <t>Client 26</t>
  </si>
  <si>
    <t>Client 27</t>
  </si>
  <si>
    <t>Client 28</t>
  </si>
  <si>
    <t>Client 29</t>
  </si>
  <si>
    <t>Client 30</t>
  </si>
  <si>
    <t>Client 31</t>
  </si>
  <si>
    <t>Client 32</t>
  </si>
  <si>
    <t>Client 33</t>
  </si>
  <si>
    <t>Client 34</t>
  </si>
  <si>
    <t>Client 35</t>
  </si>
  <si>
    <t>Client 36</t>
  </si>
  <si>
    <t>Client 37</t>
  </si>
  <si>
    <t>Client 38</t>
  </si>
  <si>
    <t>Client 39</t>
  </si>
  <si>
    <t>Client 40</t>
  </si>
  <si>
    <t>Client 43</t>
  </si>
  <si>
    <t>Client 44</t>
  </si>
  <si>
    <t>Client 45</t>
  </si>
  <si>
    <t>Client 46</t>
  </si>
  <si>
    <t>Client 47</t>
  </si>
  <si>
    <t>Client 49</t>
  </si>
  <si>
    <t>Client 51</t>
  </si>
  <si>
    <t>Client 52</t>
  </si>
  <si>
    <t>Client 53</t>
  </si>
  <si>
    <t>Client 54</t>
  </si>
  <si>
    <t>Client 55</t>
  </si>
  <si>
    <t>Client 56</t>
  </si>
  <si>
    <t>Client 57</t>
  </si>
  <si>
    <t>Client 58</t>
  </si>
  <si>
    <t>Client 59</t>
  </si>
  <si>
    <t>t</t>
  </si>
  <si>
    <t>NEEDS DONE</t>
  </si>
</sst>
</file>

<file path=xl/styles.xml><?xml version="1.0" encoding="utf-8"?>
<styleSheet xmlns="http://schemas.openxmlformats.org/spreadsheetml/2006/main">
  <numFmts count="5">
    <numFmt numFmtId="164" formatCode="_-* #,##0\ &quot;min&quot;"/>
    <numFmt numFmtId="165" formatCode="[$$-1409]#,##0.00"/>
    <numFmt numFmtId="166" formatCode="_-* #,##0.00\ &quot;hours&quot;"/>
    <numFmt numFmtId="167" formatCode="_-* #,##0.00\ &quot;$/h&quot;"/>
    <numFmt numFmtId="168" formatCode="_-* #,##0.00\ &quot;h&quot;"/>
  </numFmts>
  <fonts count="1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20"/>
      <color theme="0"/>
      <name val="Calibri"/>
      <family val="2"/>
      <scheme val="minor"/>
    </font>
    <font>
      <sz val="48"/>
      <color theme="1"/>
      <name val="Calibri"/>
      <family val="2"/>
      <scheme val="minor"/>
    </font>
    <font>
      <u/>
      <sz val="18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theme="4" tint="0.59996337778862885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6337778862885"/>
        <bgColor indexed="64"/>
      </patternFill>
    </fill>
    <fill>
      <patternFill patternType="solid">
        <fgColor theme="4" tint="-0.24994659260841701"/>
        <bgColor indexed="64"/>
      </patternFill>
    </fill>
  </fills>
  <borders count="51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ck">
        <color theme="3" tint="-0.2499465926084170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theme="3" tint="-0.24994659260841701"/>
      </right>
      <top style="thin">
        <color theme="0"/>
      </top>
      <bottom style="thin">
        <color theme="0"/>
      </bottom>
      <diagonal/>
    </border>
    <border>
      <left style="medium">
        <color theme="3" tint="-0.24994659260841701"/>
      </left>
      <right style="medium">
        <color theme="3" tint="-0.24994659260841701"/>
      </right>
      <top style="thick">
        <color theme="3" tint="-0.24994659260841701"/>
      </top>
      <bottom style="thin">
        <color theme="0"/>
      </bottom>
      <diagonal/>
    </border>
    <border>
      <left style="medium">
        <color theme="3" tint="-0.24994659260841701"/>
      </left>
      <right style="thick">
        <color theme="3" tint="-0.24994659260841701"/>
      </right>
      <top style="thick">
        <color theme="3" tint="-0.24994659260841701"/>
      </top>
      <bottom style="thin">
        <color theme="0"/>
      </bottom>
      <diagonal/>
    </border>
    <border>
      <left style="medium">
        <color theme="3" tint="-0.24994659260841701"/>
      </left>
      <right style="medium">
        <color theme="3" tint="-0.24994659260841701"/>
      </right>
      <top style="thin">
        <color theme="0"/>
      </top>
      <bottom style="thin">
        <color theme="0"/>
      </bottom>
      <diagonal/>
    </border>
    <border>
      <left style="medium">
        <color theme="3" tint="-0.24994659260841701"/>
      </left>
      <right style="thick">
        <color theme="3" tint="-0.24994659260841701"/>
      </right>
      <top style="thin">
        <color theme="0"/>
      </top>
      <bottom style="thin">
        <color theme="0"/>
      </bottom>
      <diagonal/>
    </border>
    <border>
      <left style="medium">
        <color theme="3" tint="-0.24994659260841701"/>
      </left>
      <right style="medium">
        <color theme="3" tint="-0.24994659260841701"/>
      </right>
      <top style="thin">
        <color theme="0"/>
      </top>
      <bottom style="thick">
        <color theme="3" tint="-0.24994659260841701"/>
      </bottom>
      <diagonal/>
    </border>
    <border>
      <left style="thin">
        <color theme="4" tint="0.59996337778862885"/>
      </left>
      <right style="medium">
        <color theme="3" tint="-0.24994659260841701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ck">
        <color theme="3" tint="-0.24994659260841701"/>
      </left>
      <right style="thin">
        <color theme="4" tint="-0.24994659260841701"/>
      </right>
      <top style="thick">
        <color theme="3" tint="-0.24994659260841701"/>
      </top>
      <bottom style="thin">
        <color theme="0"/>
      </bottom>
      <diagonal/>
    </border>
    <border>
      <left style="thin">
        <color theme="4" tint="-0.24994659260841701"/>
      </left>
      <right style="medium">
        <color theme="3" tint="-0.24994659260841701"/>
      </right>
      <top style="thick">
        <color theme="3" tint="-0.24994659260841701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medium">
        <color theme="3" tint="-0.24994659260841701"/>
      </left>
      <right style="thick">
        <color theme="3" tint="-0.24994659260841701"/>
      </right>
      <top style="thin">
        <color theme="0"/>
      </top>
      <bottom/>
      <diagonal/>
    </border>
    <border>
      <left style="thick">
        <color theme="3" tint="-0.24994659260841701"/>
      </left>
      <right style="thin">
        <color theme="4" tint="-0.24994659260841701"/>
      </right>
      <top/>
      <bottom style="thick">
        <color theme="3" tint="-0.24994659260841701"/>
      </bottom>
      <diagonal/>
    </border>
    <border>
      <left style="thin">
        <color theme="4" tint="-0.24994659260841701"/>
      </left>
      <right style="thin">
        <color theme="4" tint="-0.24994659260841701"/>
      </right>
      <top/>
      <bottom style="thick">
        <color theme="3" tint="-0.24994659260841701"/>
      </bottom>
      <diagonal/>
    </border>
    <border>
      <left style="thick">
        <color theme="3" tint="-0.24994659260841701"/>
      </left>
      <right style="thin">
        <color theme="4" tint="-0.24994659260841701"/>
      </right>
      <top style="thick">
        <color theme="3" tint="-0.24994659260841701"/>
      </top>
      <bottom style="medium">
        <color theme="3" tint="-0.24994659260841701"/>
      </bottom>
      <diagonal/>
    </border>
    <border>
      <left style="thin">
        <color theme="4" tint="-0.24994659260841701"/>
      </left>
      <right style="thin">
        <color theme="4" tint="-0.24994659260841701"/>
      </right>
      <top style="thick">
        <color theme="3" tint="-0.24994659260841701"/>
      </top>
      <bottom style="medium">
        <color theme="3" tint="-0.24994659260841701"/>
      </bottom>
      <diagonal/>
    </border>
    <border>
      <left style="thin">
        <color theme="4" tint="-0.24994659260841701"/>
      </left>
      <right/>
      <top style="thick">
        <color theme="3" tint="-0.24994659260841701"/>
      </top>
      <bottom style="medium">
        <color theme="3" tint="-0.24994659260841701"/>
      </bottom>
      <diagonal/>
    </border>
    <border>
      <left style="thin">
        <color theme="4" tint="-0.24994659260841701"/>
      </left>
      <right/>
      <top/>
      <bottom style="thick">
        <color theme="3" tint="-0.24994659260841701"/>
      </bottom>
      <diagonal/>
    </border>
    <border>
      <left style="medium">
        <color theme="3" tint="-0.24994659260841701"/>
      </left>
      <right style="thin">
        <color theme="4" tint="-0.24994659260841701"/>
      </right>
      <top style="thick">
        <color theme="3" tint="-0.24994659260841701"/>
      </top>
      <bottom style="medium">
        <color theme="3" tint="-0.24994659260841701"/>
      </bottom>
      <diagonal/>
    </border>
    <border>
      <left style="thin">
        <color theme="4" tint="-0.24994659260841701"/>
      </left>
      <right style="medium">
        <color theme="3" tint="-0.24994659260841701"/>
      </right>
      <top style="thick">
        <color theme="3" tint="-0.24994659260841701"/>
      </top>
      <bottom style="medium">
        <color theme="3" tint="-0.24994659260841701"/>
      </bottom>
      <diagonal/>
    </border>
    <border>
      <left style="medium">
        <color theme="3" tint="-0.24994659260841701"/>
      </left>
      <right style="thin">
        <color theme="4" tint="-0.24994659260841701"/>
      </right>
      <top/>
      <bottom style="thick">
        <color theme="3" tint="-0.24994659260841701"/>
      </bottom>
      <diagonal/>
    </border>
    <border>
      <left style="thin">
        <color theme="4" tint="-0.24994659260841701"/>
      </left>
      <right style="medium">
        <color theme="3" tint="-0.24994659260841701"/>
      </right>
      <top/>
      <bottom style="thick">
        <color theme="3" tint="-0.24994659260841701"/>
      </bottom>
      <diagonal/>
    </border>
    <border>
      <left style="medium">
        <color theme="3" tint="-0.24994659260841701"/>
      </left>
      <right style="medium">
        <color theme="3" tint="-0.24994659260841701"/>
      </right>
      <top style="thick">
        <color theme="3" tint="-0.24994659260841701"/>
      </top>
      <bottom style="medium">
        <color theme="3" tint="-0.24994659260841701"/>
      </bottom>
      <diagonal/>
    </border>
    <border>
      <left style="medium">
        <color theme="3" tint="-0.24994659260841701"/>
      </left>
      <right style="medium">
        <color theme="3" tint="-0.24994659260841701"/>
      </right>
      <top/>
      <bottom style="thick">
        <color theme="3" tint="-0.24994659260841701"/>
      </bottom>
      <diagonal/>
    </border>
    <border>
      <left style="medium">
        <color theme="3" tint="-0.24994659260841701"/>
      </left>
      <right style="thick">
        <color theme="3" tint="-0.24994659260841701"/>
      </right>
      <top style="thick">
        <color theme="3" tint="-0.24994659260841701"/>
      </top>
      <bottom/>
      <diagonal/>
    </border>
    <border>
      <left style="medium">
        <color theme="3" tint="-0.24994659260841701"/>
      </left>
      <right style="thick">
        <color theme="3" tint="-0.24994659260841701"/>
      </right>
      <top/>
      <bottom style="thick">
        <color theme="3" tint="-0.24994659260841701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ck">
        <color theme="3" tint="-0.24994659260841701"/>
      </left>
      <right/>
      <top style="thick">
        <color theme="3" tint="-0.24994659260841701"/>
      </top>
      <bottom style="thin">
        <color theme="0"/>
      </bottom>
      <diagonal/>
    </border>
    <border>
      <left/>
      <right style="medium">
        <color theme="3" tint="-0.24994659260841701"/>
      </right>
      <top style="thick">
        <color theme="3" tint="-0.24994659260841701"/>
      </top>
      <bottom style="thin">
        <color theme="0"/>
      </bottom>
      <diagonal/>
    </border>
    <border>
      <left style="thick">
        <color theme="3" tint="-0.24994659260841701"/>
      </left>
      <right/>
      <top style="thin">
        <color theme="0"/>
      </top>
      <bottom style="medium">
        <color theme="3" tint="-0.24994659260841701"/>
      </bottom>
      <diagonal/>
    </border>
    <border>
      <left/>
      <right style="medium">
        <color theme="3" tint="-0.24994659260841701"/>
      </right>
      <top style="thin">
        <color theme="0"/>
      </top>
      <bottom style="medium">
        <color theme="3" tint="-0.24994659260841701"/>
      </bottom>
      <diagonal/>
    </border>
    <border>
      <left style="medium">
        <color theme="3" tint="-0.24994659260841701"/>
      </left>
      <right style="thin">
        <color theme="0"/>
      </right>
      <top style="medium">
        <color theme="3" tint="-0.24994659260841701"/>
      </top>
      <bottom style="thin">
        <color theme="0"/>
      </bottom>
      <diagonal/>
    </border>
    <border>
      <left style="medium">
        <color theme="3" tint="-0.2499465926084170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3" tint="-0.24994659260841701"/>
      </left>
      <right style="medium">
        <color theme="4" tint="0.59996337778862885"/>
      </right>
      <top style="thin">
        <color theme="0"/>
      </top>
      <bottom style="thin">
        <color theme="0"/>
      </bottom>
      <diagonal/>
    </border>
    <border>
      <left style="medium">
        <color theme="4" tint="0.59996337778862885"/>
      </left>
      <right style="medium">
        <color theme="3" tint="-0.24994659260841701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ck">
        <color theme="3" tint="-0.24994659260841701"/>
      </top>
      <bottom/>
      <diagonal/>
    </border>
    <border>
      <left/>
      <right style="thin">
        <color theme="0"/>
      </right>
      <top style="thick">
        <color theme="3" tint="-0.24994659260841701"/>
      </top>
      <bottom/>
      <diagonal/>
    </border>
    <border>
      <left style="medium">
        <color theme="3" tint="-0.24994659260841701"/>
      </left>
      <right style="thin">
        <color theme="4" tint="0.59996337778862885"/>
      </right>
      <top style="thin">
        <color theme="0"/>
      </top>
      <bottom style="thin">
        <color theme="0"/>
      </bottom>
      <diagonal/>
    </border>
    <border>
      <left style="medium">
        <color theme="3" tint="-0.24994659260841701"/>
      </left>
      <right style="medium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medium">
        <color theme="3" tint="-0.24994659260841701"/>
      </right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right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4" xfId="0" applyBorder="1" applyAlignment="1">
      <alignment horizontal="right"/>
    </xf>
    <xf numFmtId="0" fontId="1" fillId="0" borderId="2" xfId="0" applyFont="1" applyBorder="1"/>
    <xf numFmtId="0" fontId="0" fillId="0" borderId="5" xfId="0" applyBorder="1"/>
    <xf numFmtId="0" fontId="0" fillId="0" borderId="1" xfId="0" applyBorder="1" applyAlignment="1">
      <alignment horizontal="center" vertical="center"/>
    </xf>
    <xf numFmtId="14" fontId="0" fillId="0" borderId="1" xfId="0" applyNumberFormat="1" applyBorder="1"/>
    <xf numFmtId="0" fontId="0" fillId="0" borderId="3" xfId="0" applyFill="1" applyBorder="1"/>
    <xf numFmtId="0" fontId="0" fillId="0" borderId="5" xfId="0" applyFill="1" applyBorder="1"/>
    <xf numFmtId="0" fontId="0" fillId="0" borderId="1" xfId="0" applyFill="1" applyBorder="1"/>
    <xf numFmtId="0" fontId="1" fillId="0" borderId="5" xfId="0" applyFont="1" applyFill="1" applyBorder="1"/>
    <xf numFmtId="0" fontId="1" fillId="0" borderId="5" xfId="0" applyFont="1" applyFill="1" applyBorder="1" applyAlignment="1">
      <alignment horizontal="right"/>
    </xf>
    <xf numFmtId="0" fontId="3" fillId="3" borderId="15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/>
    </xf>
    <xf numFmtId="0" fontId="4" fillId="0" borderId="6" xfId="0" applyFont="1" applyBorder="1"/>
    <xf numFmtId="0" fontId="4" fillId="0" borderId="7" xfId="0" applyFont="1" applyBorder="1" applyAlignment="1">
      <alignment horizontal="right"/>
    </xf>
    <xf numFmtId="0" fontId="4" fillId="0" borderId="10" xfId="0" applyFont="1" applyBorder="1" applyAlignment="1">
      <alignment horizontal="right"/>
    </xf>
    <xf numFmtId="0" fontId="4" fillId="0" borderId="10" xfId="0" applyFont="1" applyBorder="1"/>
    <xf numFmtId="0" fontId="5" fillId="0" borderId="10" xfId="0" applyFont="1" applyBorder="1"/>
    <xf numFmtId="14" fontId="4" fillId="0" borderId="10" xfId="0" applyNumberFormat="1" applyFont="1" applyBorder="1"/>
    <xf numFmtId="0" fontId="4" fillId="2" borderId="13" xfId="0" applyFont="1" applyFill="1" applyBorder="1" applyAlignment="1">
      <alignment horizontal="right"/>
    </xf>
    <xf numFmtId="0" fontId="4" fillId="2" borderId="10" xfId="0" applyFont="1" applyFill="1" applyBorder="1" applyAlignment="1">
      <alignment horizontal="right"/>
    </xf>
    <xf numFmtId="0" fontId="4" fillId="2" borderId="10" xfId="0" applyFont="1" applyFill="1" applyBorder="1"/>
    <xf numFmtId="0" fontId="5" fillId="2" borderId="10" xfId="0" applyFont="1" applyFill="1" applyBorder="1"/>
    <xf numFmtId="14" fontId="4" fillId="2" borderId="10" xfId="0" applyNumberFormat="1" applyFont="1" applyFill="1" applyBorder="1"/>
    <xf numFmtId="0" fontId="5" fillId="0" borderId="10" xfId="0" applyFont="1" applyBorder="1" applyAlignment="1">
      <alignment horizontal="right"/>
    </xf>
    <xf numFmtId="14" fontId="5" fillId="0" borderId="10" xfId="0" applyNumberFormat="1" applyFont="1" applyBorder="1"/>
    <xf numFmtId="14" fontId="5" fillId="2" borderId="10" xfId="0" applyNumberFormat="1" applyFont="1" applyFill="1" applyBorder="1"/>
    <xf numFmtId="164" fontId="5" fillId="0" borderId="10" xfId="0" applyNumberFormat="1" applyFont="1" applyBorder="1"/>
    <xf numFmtId="164" fontId="5" fillId="2" borderId="10" xfId="0" applyNumberFormat="1" applyFont="1" applyFill="1" applyBorder="1"/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65" fontId="5" fillId="0" borderId="11" xfId="0" applyNumberFormat="1" applyFont="1" applyBorder="1"/>
    <xf numFmtId="0" fontId="0" fillId="0" borderId="17" xfId="0" applyFill="1" applyBorder="1"/>
    <xf numFmtId="165" fontId="5" fillId="2" borderId="10" xfId="0" applyNumberFormat="1" applyFont="1" applyFill="1" applyBorder="1"/>
    <xf numFmtId="165" fontId="5" fillId="0" borderId="10" xfId="0" applyNumberFormat="1" applyFont="1" applyBorder="1"/>
    <xf numFmtId="0" fontId="6" fillId="3" borderId="22" xfId="0" applyFont="1" applyFill="1" applyBorder="1" applyAlignment="1"/>
    <xf numFmtId="0" fontId="6" fillId="3" borderId="23" xfId="0" applyFont="1" applyFill="1" applyBorder="1" applyAlignment="1"/>
    <xf numFmtId="0" fontId="6" fillId="3" borderId="20" xfId="0" applyFont="1" applyFill="1" applyBorder="1" applyAlignment="1"/>
    <xf numFmtId="0" fontId="6" fillId="3" borderId="21" xfId="0" applyFont="1" applyFill="1" applyBorder="1" applyAlignment="1"/>
    <xf numFmtId="0" fontId="6" fillId="3" borderId="24" xfId="0" applyFont="1" applyFill="1" applyBorder="1" applyAlignment="1"/>
    <xf numFmtId="0" fontId="6" fillId="3" borderId="25" xfId="0" applyFont="1" applyFill="1" applyBorder="1" applyAlignment="1"/>
    <xf numFmtId="165" fontId="6" fillId="3" borderId="30" xfId="0" applyNumberFormat="1" applyFont="1" applyFill="1" applyBorder="1"/>
    <xf numFmtId="165" fontId="6" fillId="3" borderId="31" xfId="0" applyNumberFormat="1" applyFont="1" applyFill="1" applyBorder="1"/>
    <xf numFmtId="0" fontId="4" fillId="0" borderId="12" xfId="0" applyFont="1" applyBorder="1" applyAlignment="1"/>
    <xf numFmtId="0" fontId="0" fillId="0" borderId="12" xfId="0" applyBorder="1"/>
    <xf numFmtId="165" fontId="4" fillId="0" borderId="12" xfId="0" applyNumberFormat="1" applyFont="1" applyBorder="1" applyAlignment="1"/>
    <xf numFmtId="0" fontId="2" fillId="0" borderId="1" xfId="0" applyFont="1" applyBorder="1"/>
    <xf numFmtId="14" fontId="0" fillId="0" borderId="2" xfId="0" applyNumberFormat="1" applyBorder="1"/>
    <xf numFmtId="0" fontId="0" fillId="0" borderId="17" xfId="0" applyBorder="1"/>
    <xf numFmtId="0" fontId="2" fillId="0" borderId="4" xfId="0" applyFont="1" applyBorder="1"/>
    <xf numFmtId="164" fontId="5" fillId="0" borderId="42" xfId="0" applyNumberFormat="1" applyFont="1" applyBorder="1"/>
    <xf numFmtId="164" fontId="5" fillId="0" borderId="43" xfId="0" applyNumberFormat="1" applyFont="1" applyBorder="1"/>
    <xf numFmtId="164" fontId="5" fillId="2" borderId="44" xfId="0" applyNumberFormat="1" applyFont="1" applyFill="1" applyBorder="1"/>
    <xf numFmtId="0" fontId="8" fillId="0" borderId="38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14" fontId="8" fillId="0" borderId="40" xfId="0" applyNumberFormat="1" applyFont="1" applyBorder="1" applyAlignment="1">
      <alignment horizontal="center" vertical="center"/>
    </xf>
    <xf numFmtId="14" fontId="8" fillId="0" borderId="41" xfId="0" applyNumberFormat="1" applyFont="1" applyBorder="1" applyAlignment="1">
      <alignment horizontal="center" vertical="center"/>
    </xf>
    <xf numFmtId="167" fontId="5" fillId="0" borderId="10" xfId="0" applyNumberFormat="1" applyFont="1" applyBorder="1"/>
    <xf numFmtId="167" fontId="5" fillId="2" borderId="10" xfId="0" applyNumberFormat="1" applyFont="1" applyFill="1" applyBorder="1"/>
    <xf numFmtId="167" fontId="5" fillId="2" borderId="11" xfId="0" applyNumberFormat="1" applyFont="1" applyFill="1" applyBorder="1"/>
    <xf numFmtId="167" fontId="5" fillId="0" borderId="11" xfId="0" applyNumberFormat="1" applyFont="1" applyBorder="1"/>
    <xf numFmtId="167" fontId="5" fillId="0" borderId="19" xfId="0" applyNumberFormat="1" applyFont="1" applyBorder="1"/>
    <xf numFmtId="164" fontId="9" fillId="0" borderId="7" xfId="0" applyNumberFormat="1" applyFont="1" applyBorder="1"/>
    <xf numFmtId="164" fontId="10" fillId="2" borderId="45" xfId="0" applyNumberFormat="1" applyFont="1" applyFill="1" applyBorder="1"/>
    <xf numFmtId="17" fontId="7" fillId="0" borderId="34" xfId="0" applyNumberFormat="1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7" fillId="0" borderId="35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36" xfId="0" applyFont="1" applyBorder="1" applyAlignment="1">
      <alignment horizontal="center"/>
    </xf>
    <xf numFmtId="0" fontId="7" fillId="0" borderId="37" xfId="0" applyFont="1" applyBorder="1" applyAlignment="1">
      <alignment horizontal="center"/>
    </xf>
    <xf numFmtId="166" fontId="6" fillId="3" borderId="26" xfId="0" applyNumberFormat="1" applyFont="1" applyFill="1" applyBorder="1" applyAlignment="1">
      <alignment horizontal="center"/>
    </xf>
    <xf numFmtId="166" fontId="6" fillId="3" borderId="27" xfId="0" applyNumberFormat="1" applyFont="1" applyFill="1" applyBorder="1" applyAlignment="1">
      <alignment horizontal="center"/>
    </xf>
    <xf numFmtId="167" fontId="6" fillId="3" borderId="32" xfId="0" applyNumberFormat="1" applyFont="1" applyFill="1" applyBorder="1" applyAlignment="1">
      <alignment horizontal="center" vertical="center"/>
    </xf>
    <xf numFmtId="167" fontId="6" fillId="3" borderId="33" xfId="0" applyNumberFormat="1" applyFont="1" applyFill="1" applyBorder="1" applyAlignment="1">
      <alignment horizontal="center" vertical="center"/>
    </xf>
    <xf numFmtId="168" fontId="6" fillId="3" borderId="46" xfId="0" applyNumberFormat="1" applyFont="1" applyFill="1" applyBorder="1" applyAlignment="1">
      <alignment horizontal="center" vertical="center"/>
    </xf>
    <xf numFmtId="168" fontId="6" fillId="3" borderId="36" xfId="0" applyNumberFormat="1" applyFont="1" applyFill="1" applyBorder="1" applyAlignment="1">
      <alignment horizontal="center" vertical="center"/>
    </xf>
    <xf numFmtId="166" fontId="6" fillId="3" borderId="28" xfId="0" applyNumberFormat="1" applyFont="1" applyFill="1" applyBorder="1" applyAlignment="1">
      <alignment horizontal="center"/>
    </xf>
    <xf numFmtId="166" fontId="6" fillId="3" borderId="29" xfId="0" applyNumberFormat="1" applyFont="1" applyFill="1" applyBorder="1" applyAlignment="1">
      <alignment horizontal="center"/>
    </xf>
    <xf numFmtId="0" fontId="8" fillId="0" borderId="38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14" fontId="8" fillId="0" borderId="40" xfId="0" applyNumberFormat="1" applyFont="1" applyBorder="1" applyAlignment="1">
      <alignment horizontal="center" vertical="center"/>
    </xf>
    <xf numFmtId="14" fontId="8" fillId="0" borderId="41" xfId="0" applyNumberFormat="1" applyFont="1" applyBorder="1" applyAlignment="1">
      <alignment horizontal="center" vertical="center"/>
    </xf>
    <xf numFmtId="168" fontId="6" fillId="3" borderId="47" xfId="0" applyNumberFormat="1" applyFont="1" applyFill="1" applyBorder="1" applyAlignment="1">
      <alignment horizontal="center" vertical="center"/>
    </xf>
    <xf numFmtId="168" fontId="6" fillId="3" borderId="14" xfId="0" applyNumberFormat="1" applyFont="1" applyFill="1" applyBorder="1" applyAlignment="1">
      <alignment horizontal="center" vertical="center"/>
    </xf>
    <xf numFmtId="0" fontId="5" fillId="2" borderId="48" xfId="0" applyFont="1" applyFill="1" applyBorder="1"/>
    <xf numFmtId="0" fontId="5" fillId="0" borderId="49" xfId="0" applyFont="1" applyBorder="1"/>
    <xf numFmtId="0" fontId="4" fillId="0" borderId="50" xfId="0" applyFont="1" applyBorder="1" applyAlignment="1">
      <alignment horizontal="right"/>
    </xf>
    <xf numFmtId="0" fontId="5" fillId="0" borderId="50" xfId="0" applyFont="1" applyBorder="1" applyAlignment="1">
      <alignment horizontal="right"/>
    </xf>
    <xf numFmtId="165" fontId="4" fillId="2" borderId="10" xfId="0" applyNumberFormat="1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V83"/>
  <sheetViews>
    <sheetView tabSelected="1" workbookViewId="0">
      <selection activeCell="I18" sqref="I18"/>
    </sheetView>
  </sheetViews>
  <sheetFormatPr baseColWidth="10" defaultRowHeight="15"/>
  <cols>
    <col min="1" max="1" width="4.42578125" style="1" customWidth="1"/>
    <col min="2" max="2" width="2.140625" style="1" bestFit="1" customWidth="1"/>
    <col min="3" max="3" width="19.7109375" style="1" bestFit="1" customWidth="1"/>
    <col min="4" max="4" width="5" style="2" bestFit="1" customWidth="1"/>
    <col min="5" max="5" width="10.42578125" style="2" bestFit="1" customWidth="1"/>
    <col min="6" max="6" width="14.7109375" style="1" bestFit="1" customWidth="1"/>
    <col min="7" max="7" width="13.28515625" style="1" customWidth="1"/>
    <col min="8" max="8" width="13.28515625" style="1" bestFit="1" customWidth="1"/>
    <col min="9" max="9" width="15.85546875" style="1" bestFit="1" customWidth="1"/>
    <col min="10" max="10" width="11.42578125" style="1"/>
    <col min="11" max="11" width="14.140625" style="9" customWidth="1"/>
    <col min="12" max="12" width="18.28515625" style="1" customWidth="1"/>
    <col min="13" max="13" width="17.7109375" style="1" bestFit="1" customWidth="1"/>
    <col min="14" max="14" width="11.42578125" style="1"/>
    <col min="15" max="15" width="21.42578125" style="1" customWidth="1"/>
    <col min="16" max="16" width="4.28515625" style="1" customWidth="1"/>
    <col min="17" max="17" width="21.42578125" style="1" customWidth="1"/>
    <col min="18" max="18" width="4.28515625" style="1" customWidth="1"/>
    <col min="19" max="19" width="21.42578125" style="1" customWidth="1"/>
    <col min="20" max="20" width="4.28515625" style="1" customWidth="1"/>
    <col min="21" max="21" width="21.42578125" style="1" customWidth="1"/>
    <col min="22" max="22" width="4.28515625" style="1" customWidth="1"/>
    <col min="23" max="23" width="21.42578125" style="1" customWidth="1"/>
    <col min="24" max="24" width="4.28515625" style="1" customWidth="1"/>
    <col min="25" max="25" width="21.42578125" style="1" customWidth="1"/>
    <col min="26" max="26" width="4.28515625" style="1" customWidth="1"/>
    <col min="27" max="27" width="21.42578125" style="1" customWidth="1"/>
    <col min="28" max="28" width="4.28515625" style="1" customWidth="1"/>
    <col min="29" max="29" width="21.42578125" style="1" customWidth="1"/>
    <col min="30" max="30" width="4.28515625" style="1" customWidth="1"/>
    <col min="31" max="31" width="21.42578125" style="1" customWidth="1"/>
    <col min="32" max="32" width="4.28515625" style="1" customWidth="1"/>
    <col min="33" max="33" width="21.42578125" style="1" customWidth="1"/>
    <col min="34" max="34" width="4.28515625" style="1" customWidth="1"/>
    <col min="35" max="35" width="21.42578125" style="1" customWidth="1"/>
    <col min="36" max="36" width="4.28515625" style="1" customWidth="1"/>
    <col min="37" max="37" width="21.42578125" style="1" customWidth="1"/>
    <col min="38" max="38" width="4.28515625" style="1" customWidth="1"/>
    <col min="39" max="39" width="21.42578125" style="1" customWidth="1"/>
    <col min="40" max="40" width="4.28515625" style="1" customWidth="1"/>
    <col min="41" max="41" width="21.42578125" style="1" customWidth="1"/>
    <col min="42" max="42" width="4.28515625" style="1" customWidth="1"/>
    <col min="43" max="43" width="21.42578125" style="1" customWidth="1"/>
    <col min="44" max="44" width="4.28515625" style="1" customWidth="1"/>
    <col min="45" max="45" width="21.42578125" style="1" customWidth="1"/>
    <col min="46" max="46" width="4.28515625" style="1" customWidth="1"/>
    <col min="47" max="47" width="21.42578125" style="1" customWidth="1"/>
    <col min="48" max="48" width="4.28515625" style="1" customWidth="1"/>
    <col min="49" max="49" width="21.42578125" style="1" customWidth="1"/>
    <col min="50" max="50" width="4.28515625" style="1" customWidth="1"/>
    <col min="51" max="51" width="21.42578125" style="1" customWidth="1"/>
    <col min="52" max="52" width="4.28515625" style="1" customWidth="1"/>
    <col min="53" max="53" width="21.42578125" style="1" customWidth="1"/>
    <col min="54" max="54" width="4.28515625" style="1" customWidth="1"/>
    <col min="55" max="55" width="21.42578125" style="1" customWidth="1"/>
    <col min="56" max="56" width="4.28515625" style="1" customWidth="1"/>
    <col min="57" max="57" width="21.42578125" style="1" customWidth="1"/>
    <col min="58" max="58" width="4.28515625" style="1" customWidth="1"/>
    <col min="59" max="59" width="21.42578125" style="1" customWidth="1"/>
    <col min="60" max="60" width="4.28515625" style="1" customWidth="1"/>
    <col min="61" max="61" width="21.42578125" style="1" customWidth="1"/>
    <col min="62" max="62" width="4.28515625" style="1" customWidth="1"/>
    <col min="63" max="63" width="21.42578125" style="1" customWidth="1"/>
    <col min="64" max="64" width="4.28515625" style="1" customWidth="1"/>
    <col min="65" max="65" width="21.42578125" style="1" customWidth="1"/>
    <col min="66" max="66" width="4.28515625" style="1" customWidth="1"/>
    <col min="67" max="67" width="21.42578125" style="1" customWidth="1"/>
    <col min="68" max="68" width="4.28515625" style="1" customWidth="1"/>
    <col min="69" max="69" width="21.42578125" style="1" customWidth="1"/>
    <col min="70" max="70" width="4.28515625" style="1" customWidth="1"/>
    <col min="71" max="71" width="21.42578125" style="1" customWidth="1"/>
    <col min="72" max="72" width="4.28515625" style="1" customWidth="1"/>
    <col min="73" max="73" width="21.42578125" style="1" customWidth="1"/>
    <col min="74" max="74" width="4.28515625" style="1" customWidth="1"/>
    <col min="75" max="16384" width="11.42578125" style="1"/>
  </cols>
  <sheetData>
    <row r="1" spans="2:74">
      <c r="C1" s="5"/>
      <c r="D1" s="6"/>
      <c r="E1" s="6"/>
      <c r="F1" s="5"/>
      <c r="G1" s="5"/>
      <c r="H1" s="5"/>
      <c r="I1" s="5"/>
      <c r="J1" s="5"/>
      <c r="K1" s="37"/>
      <c r="L1" s="5"/>
    </row>
    <row r="2" spans="2:74">
      <c r="C2" s="72">
        <v>45047</v>
      </c>
      <c r="D2" s="73"/>
      <c r="E2" s="73"/>
      <c r="F2" s="73"/>
      <c r="G2" s="73"/>
      <c r="H2" s="73"/>
      <c r="I2" s="73"/>
      <c r="J2" s="73"/>
      <c r="K2" s="73"/>
      <c r="L2" s="73"/>
      <c r="M2" s="73"/>
    </row>
    <row r="3" spans="2:74">
      <c r="C3" s="74"/>
      <c r="D3" s="75"/>
      <c r="E3" s="75"/>
      <c r="F3" s="75"/>
      <c r="G3" s="75"/>
      <c r="H3" s="75"/>
      <c r="I3" s="75"/>
      <c r="J3" s="75"/>
      <c r="K3" s="75"/>
      <c r="L3" s="75"/>
      <c r="M3" s="75"/>
    </row>
    <row r="4" spans="2:74">
      <c r="C4" s="74"/>
      <c r="D4" s="75"/>
      <c r="E4" s="75"/>
      <c r="F4" s="75"/>
      <c r="G4" s="75"/>
      <c r="H4" s="75"/>
      <c r="I4" s="75"/>
      <c r="J4" s="75"/>
      <c r="K4" s="75"/>
      <c r="L4" s="75"/>
      <c r="M4" s="75"/>
    </row>
    <row r="5" spans="2:74">
      <c r="C5" s="74"/>
      <c r="D5" s="75"/>
      <c r="E5" s="75"/>
      <c r="F5" s="75"/>
      <c r="G5" s="75"/>
      <c r="H5" s="75"/>
      <c r="I5" s="75"/>
      <c r="J5" s="75"/>
      <c r="K5" s="75"/>
      <c r="L5" s="75"/>
      <c r="M5" s="75"/>
    </row>
    <row r="6" spans="2:74">
      <c r="C6" s="76"/>
      <c r="D6" s="77"/>
      <c r="E6" s="77"/>
      <c r="F6" s="77"/>
      <c r="G6" s="77"/>
      <c r="H6" s="77"/>
      <c r="I6" s="77"/>
      <c r="J6" s="77"/>
      <c r="K6" s="77"/>
      <c r="L6" s="77"/>
      <c r="M6" s="77"/>
    </row>
    <row r="7" spans="2:74" ht="16.5" customHeight="1" thickBot="1">
      <c r="C7" s="5"/>
      <c r="D7" s="6"/>
      <c r="E7" s="6"/>
      <c r="F7" s="5"/>
      <c r="G7" s="5"/>
      <c r="H7" s="5"/>
      <c r="I7" s="5"/>
      <c r="J7" s="5"/>
      <c r="K7" s="37"/>
      <c r="L7" s="5"/>
      <c r="O7" s="57">
        <f>WEEKDAY(O9,2)</f>
        <v>1</v>
      </c>
      <c r="P7" s="57"/>
      <c r="Q7" s="54">
        <f t="shared" ref="Q7:AT7" si="0">WEEKDAY(Q9,2)</f>
        <v>2</v>
      </c>
      <c r="R7" s="54"/>
      <c r="S7" s="54">
        <f t="shared" si="0"/>
        <v>3</v>
      </c>
      <c r="T7" s="54">
        <f t="shared" si="0"/>
        <v>6</v>
      </c>
      <c r="U7" s="54">
        <f t="shared" si="0"/>
        <v>4</v>
      </c>
      <c r="V7" s="54">
        <f t="shared" si="0"/>
        <v>6</v>
      </c>
      <c r="W7" s="54">
        <f t="shared" si="0"/>
        <v>5</v>
      </c>
      <c r="X7" s="54">
        <f t="shared" si="0"/>
        <v>6</v>
      </c>
      <c r="Y7" s="54">
        <f t="shared" si="0"/>
        <v>6</v>
      </c>
      <c r="Z7" s="54">
        <f t="shared" si="0"/>
        <v>6</v>
      </c>
      <c r="AA7" s="54">
        <f t="shared" si="0"/>
        <v>7</v>
      </c>
      <c r="AB7" s="54">
        <f t="shared" si="0"/>
        <v>6</v>
      </c>
      <c r="AC7" s="54">
        <f t="shared" si="0"/>
        <v>1</v>
      </c>
      <c r="AD7" s="54">
        <f t="shared" si="0"/>
        <v>6</v>
      </c>
      <c r="AE7" s="54">
        <f t="shared" si="0"/>
        <v>2</v>
      </c>
      <c r="AF7" s="54">
        <f t="shared" si="0"/>
        <v>6</v>
      </c>
      <c r="AG7" s="54">
        <f t="shared" si="0"/>
        <v>3</v>
      </c>
      <c r="AH7" s="54">
        <f t="shared" si="0"/>
        <v>6</v>
      </c>
      <c r="AI7" s="54">
        <f t="shared" si="0"/>
        <v>4</v>
      </c>
      <c r="AJ7" s="54">
        <f t="shared" si="0"/>
        <v>6</v>
      </c>
      <c r="AK7" s="54">
        <f t="shared" si="0"/>
        <v>5</v>
      </c>
      <c r="AL7" s="54">
        <f t="shared" si="0"/>
        <v>6</v>
      </c>
      <c r="AM7" s="54">
        <f t="shared" si="0"/>
        <v>6</v>
      </c>
      <c r="AN7" s="54">
        <f t="shared" si="0"/>
        <v>6</v>
      </c>
      <c r="AO7" s="54">
        <f t="shared" si="0"/>
        <v>7</v>
      </c>
      <c r="AP7" s="54">
        <f t="shared" si="0"/>
        <v>6</v>
      </c>
      <c r="AQ7" s="54">
        <f t="shared" si="0"/>
        <v>1</v>
      </c>
      <c r="AR7" s="54">
        <f t="shared" si="0"/>
        <v>6</v>
      </c>
      <c r="AS7" s="54">
        <f t="shared" si="0"/>
        <v>2</v>
      </c>
      <c r="AT7" s="54">
        <f t="shared" si="0"/>
        <v>6</v>
      </c>
      <c r="AU7" s="54"/>
      <c r="AV7" s="54"/>
      <c r="AW7" s="54"/>
      <c r="AX7" s="54"/>
      <c r="AY7" s="54"/>
      <c r="AZ7" s="54"/>
      <c r="BA7" s="54"/>
      <c r="BB7" s="54"/>
      <c r="BC7" s="54"/>
      <c r="BD7" s="54"/>
      <c r="BE7" s="54"/>
      <c r="BF7" s="54"/>
      <c r="BG7" s="54"/>
      <c r="BH7" s="54"/>
    </row>
    <row r="8" spans="2:74" ht="38.25" customHeight="1" thickTop="1" thickBot="1">
      <c r="C8" s="5"/>
      <c r="D8" s="6"/>
      <c r="E8" s="6"/>
      <c r="F8" s="5"/>
      <c r="G8" s="5"/>
      <c r="H8" s="5"/>
      <c r="I8" s="5"/>
      <c r="J8" s="5"/>
      <c r="K8" s="37"/>
      <c r="L8" s="5"/>
      <c r="N8" s="3"/>
      <c r="O8" s="86" t="str">
        <f>IF(WEEKDAY(O9,2)=1,"Monday",IF(WEEKDAY(O9,2)=2,"Tuesday",IF(WEEKDAY(O9,2)=3,"Wednesday",IF(WEEKDAY(O9,2)=4,"Thursday",IF(WEEKDAY(O9,2)=5,"Friday",IF(WEEKDAY(O9,2)=6,"Saturday",IF(WEEKDAY(O9,2)=7,"Sunday","")))))))</f>
        <v>Monday</v>
      </c>
      <c r="P8" s="87"/>
      <c r="Q8" s="86" t="str">
        <f>IF(WEEKDAY(Q9,2)=1,"Monday",IF(WEEKDAY(Q9,2)=2,"Tuesday",IF(WEEKDAY(Q9,2)=3,"Wednesday",IF(WEEKDAY(Q9,2)=4,"Thursday",IF(WEEKDAY(Q9,2)=5,"Friday",IF(WEEKDAY(Q9,2)=6,"Saturday",IF(WEEKDAY(Q9,2)=7,"Sunday","")))))))</f>
        <v>Tuesday</v>
      </c>
      <c r="R8" s="87"/>
      <c r="S8" s="86" t="str">
        <f>IF(WEEKDAY(S9,2)=1,"Monday",IF(WEEKDAY(S9,2)=2,"Tuesday",IF(WEEKDAY(S9,2)=3,"Wednesday",IF(WEEKDAY(S9,2)=4,"Thursday",IF(WEEKDAY(S9,2)=5,"Friday",IF(WEEKDAY(S9,2)=6,"Saturday",IF(WEEKDAY(S9,2)=7,"Sunday","")))))))</f>
        <v>Wednesday</v>
      </c>
      <c r="T8" s="87"/>
      <c r="U8" s="86" t="str">
        <f>IF(WEEKDAY(U9,2)=1,"Monday",IF(WEEKDAY(U9,2)=2,"Tuesday",IF(WEEKDAY(U9,2)=3,"Wednesday",IF(WEEKDAY(U9,2)=4,"Thursday",IF(WEEKDAY(U9,2)=5,"Friday",IF(WEEKDAY(U9,2)=6,"Saturday",IF(WEEKDAY(U9,2)=7,"Sunday","")))))))</f>
        <v>Thursday</v>
      </c>
      <c r="V8" s="87"/>
      <c r="W8" s="86" t="str">
        <f>IF(WEEKDAY(W9,2)=1,"Monday",IF(WEEKDAY(W9,2)=2,"Tuesday",IF(WEEKDAY(W9,2)=3,"Wednesday",IF(WEEKDAY(W9,2)=4,"Thursday",IF(WEEKDAY(W9,2)=5,"Friday",IF(WEEKDAY(W9,2)=6,"Saturday",IF(WEEKDAY(W9,2)=7,"Sunday","")))))))</f>
        <v>Friday</v>
      </c>
      <c r="X8" s="87"/>
      <c r="Y8" s="86" t="str">
        <f>IF(WEEKDAY(Y9,2)=1,"Monday",IF(WEEKDAY(Y9,2)=2,"Tuesday",IF(WEEKDAY(Y9,2)=3,"Wednesday",IF(WEEKDAY(Y9,2)=4,"Thursday",IF(WEEKDAY(Y9,2)=5,"Friday",IF(WEEKDAY(Y9,2)=6,"Saturday",IF(WEEKDAY(Y9,2)=7,"Sunday","")))))))</f>
        <v>Saturday</v>
      </c>
      <c r="Z8" s="87"/>
      <c r="AA8" s="86" t="str">
        <f>IF(WEEKDAY(AA9,2)=1,"Monday",IF(WEEKDAY(AA9,2)=2,"Tuesday",IF(WEEKDAY(AA9,2)=3,"Wednesday",IF(WEEKDAY(AA9,2)=4,"Thursday",IF(WEEKDAY(AA9,2)=5,"Friday",IF(WEEKDAY(AA9,2)=6,"Saturday",IF(WEEKDAY(AA9,2)=7,"Sunday","")))))))</f>
        <v>Sunday</v>
      </c>
      <c r="AB8" s="87"/>
      <c r="AC8" s="86" t="str">
        <f>IF(WEEKDAY(AC9,2)=1,"Monday",IF(WEEKDAY(AC9,2)=2,"Tuesday",IF(WEEKDAY(AC9,2)=3,"Wednesday",IF(WEEKDAY(AC9,2)=4,"Thursday",IF(WEEKDAY(AC9,2)=5,"Friday",IF(WEEKDAY(AC9,2)=6,"Saturday",IF(WEEKDAY(AC9,2)=7,"Sunday","")))))))</f>
        <v>Monday</v>
      </c>
      <c r="AD8" s="87"/>
      <c r="AE8" s="86" t="str">
        <f>IF(WEEKDAY(AE9,2)=1,"Monday",IF(WEEKDAY(AE9,2)=2,"Tuesday",IF(WEEKDAY(AE9,2)=3,"Wednesday",IF(WEEKDAY(AE9,2)=4,"Thursday",IF(WEEKDAY(AE9,2)=5,"Friday",IF(WEEKDAY(AE9,2)=6,"Saturday",IF(WEEKDAY(AE9,2)=7,"Sunday","")))))))</f>
        <v>Tuesday</v>
      </c>
      <c r="AF8" s="87"/>
      <c r="AG8" s="86" t="str">
        <f>IF(WEEKDAY(AG9,2)=1,"Monday",IF(WEEKDAY(AG9,2)=2,"Tuesday",IF(WEEKDAY(AG9,2)=3,"Wednesday",IF(WEEKDAY(AG9,2)=4,"Thursday",IF(WEEKDAY(AG9,2)=5,"Friday",IF(WEEKDAY(AG9,2)=6,"Saturday",IF(WEEKDAY(AG9,2)=7,"Sunday","")))))))</f>
        <v>Wednesday</v>
      </c>
      <c r="AH8" s="87"/>
      <c r="AI8" s="86" t="str">
        <f>IF(WEEKDAY(AI9,2)=1,"Monday",IF(WEEKDAY(AI9,2)=2,"Tuesday",IF(WEEKDAY(AI9,2)=3,"Wednesday",IF(WEEKDAY(AI9,2)=4,"Thursday",IF(WEEKDAY(AI9,2)=5,"Friday",IF(WEEKDAY(AI9,2)=6,"Saturday",IF(WEEKDAY(AI9,2)=7,"Sunday","")))))))</f>
        <v>Thursday</v>
      </c>
      <c r="AJ8" s="87"/>
      <c r="AK8" s="86" t="str">
        <f>IF(WEEKDAY(AK9,2)=1,"Monday",IF(WEEKDAY(AK9,2)=2,"Tuesday",IF(WEEKDAY(AK9,2)=3,"Wednesday",IF(WEEKDAY(AK9,2)=4,"Thursday",IF(WEEKDAY(AK9,2)=5,"Friday",IF(WEEKDAY(AK9,2)=6,"Saturday",IF(WEEKDAY(AK9,2)=7,"Sunday","")))))))</f>
        <v>Friday</v>
      </c>
      <c r="AL8" s="87"/>
      <c r="AM8" s="86" t="str">
        <f>IF(WEEKDAY(AM9,2)=1,"Monday",IF(WEEKDAY(AM9,2)=2,"Tuesday",IF(WEEKDAY(AM9,2)=3,"Wednesday",IF(WEEKDAY(AM9,2)=4,"Thursday",IF(WEEKDAY(AM9,2)=5,"Friday",IF(WEEKDAY(AM9,2)=6,"Saturday",IF(WEEKDAY(AM9,2)=7,"Sunday","")))))))</f>
        <v>Saturday</v>
      </c>
      <c r="AN8" s="87"/>
      <c r="AO8" s="86" t="str">
        <f>IF(WEEKDAY(AO9,2)=1,"Monday",IF(WEEKDAY(AO9,2)=2,"Tuesday",IF(WEEKDAY(AO9,2)=3,"Wednesday",IF(WEEKDAY(AO9,2)=4,"Thursday",IF(WEEKDAY(AO9,2)=5,"Friday",IF(WEEKDAY(AO9,2)=6,"Saturday",IF(WEEKDAY(AO9,2)=7,"Sunday","")))))))</f>
        <v>Sunday</v>
      </c>
      <c r="AP8" s="87"/>
      <c r="AQ8" s="86" t="str">
        <f>IF(WEEKDAY(AQ9,2)=1,"Monday",IF(WEEKDAY(AQ9,2)=2,"Tuesday",IF(WEEKDAY(AQ9,2)=3,"Wednesday",IF(WEEKDAY(AQ9,2)=4,"Thursday",IF(WEEKDAY(AQ9,2)=5,"Friday",IF(WEEKDAY(AQ9,2)=6,"Saturday",IF(WEEKDAY(AQ9,2)=7,"Sunday","")))))))</f>
        <v>Monday</v>
      </c>
      <c r="AR8" s="87"/>
      <c r="AS8" s="86" t="str">
        <f>IF(WEEKDAY(AS9,2)=1,"Monday",IF(WEEKDAY(AS9,2)=2,"Tuesday",IF(WEEKDAY(AS9,2)=3,"Wednesday",IF(WEEKDAY(AS9,2)=4,"Thursday",IF(WEEKDAY(AS9,2)=5,"Friday",IF(WEEKDAY(AS9,2)=6,"Saturday",IF(WEEKDAY(AS9,2)=7,"Sunday","")))))))</f>
        <v>Tuesday</v>
      </c>
      <c r="AT8" s="87"/>
      <c r="AU8" s="86" t="str">
        <f>IF(WEEKDAY(AU9,2)=1,"Monday",IF(WEEKDAY(AU9,2)=2,"Tuesday",IF(WEEKDAY(AU9,2)=3,"Wednesday",IF(WEEKDAY(AU9,2)=4,"Thursday",IF(WEEKDAY(AU9,2)=5,"Friday",IF(WEEKDAY(AU9,2)=6,"Saturday",IF(WEEKDAY(AU9,2)=7,"Sunday","")))))))</f>
        <v>Wednesday</v>
      </c>
      <c r="AV8" s="87"/>
      <c r="AW8" s="86" t="str">
        <f>IF(WEEKDAY(AW9,2)=1,"Monday",IF(WEEKDAY(AW9,2)=2,"Tuesday",IF(WEEKDAY(AW9,2)=3,"Wednesday",IF(WEEKDAY(AW9,2)=4,"Thursday",IF(WEEKDAY(AW9,2)=5,"Friday",IF(WEEKDAY(AW9,2)=6,"Saturday",IF(WEEKDAY(AW9,2)=7,"Sunday","")))))))</f>
        <v>Thursday</v>
      </c>
      <c r="AX8" s="87"/>
      <c r="AY8" s="86" t="str">
        <f>IF(WEEKDAY(AY9,2)=1,"Monday",IF(WEEKDAY(AY9,2)=2,"Tuesday",IF(WEEKDAY(AY9,2)=3,"Wednesday",IF(WEEKDAY(AY9,2)=4,"Thursday",IF(WEEKDAY(AY9,2)=5,"Friday",IF(WEEKDAY(AY9,2)=6,"Saturday",IF(WEEKDAY(AY9,2)=7,"Sunday","")))))))</f>
        <v>Friday</v>
      </c>
      <c r="AZ8" s="87"/>
      <c r="BA8" s="61" t="str">
        <f>IF(WEEKDAY(BA9,2)=1,"Monday",IF(WEEKDAY(BA9,2)=2,"Tuesday",IF(WEEKDAY(BA9,2)=3,"Wednesday",IF(WEEKDAY(BA9,2)=4,"Thursday",IF(WEEKDAY(BA9,2)=5,"Friday",IF(WEEKDAY(BA9,2)=6,"Saturday",IF(WEEKDAY(BA9,2)=7,"Sunday","")))))))</f>
        <v>Saturday</v>
      </c>
      <c r="BB8" s="62"/>
      <c r="BC8" s="86" t="str">
        <f>IF(WEEKDAY(BC9,2)=1,"Monday",IF(WEEKDAY(BC9,2)=2,"Tuesday",IF(WEEKDAY(BC9,2)=3,"Wednesday",IF(WEEKDAY(BC9,2)=4,"Thursday",IF(WEEKDAY(BC9,2)=5,"Friday",IF(WEEKDAY(BC9,2)=6,"Saturday",IF(WEEKDAY(BC9,2)=7,"Sunday","")))))))</f>
        <v>Sunday</v>
      </c>
      <c r="BD8" s="87"/>
      <c r="BE8" s="86" t="str">
        <f>IF(WEEKDAY(BE9,2)=1,"Monday",IF(WEEKDAY(BE9,2)=2,"Tuesday",IF(WEEKDAY(BE9,2)=3,"Wednesday",IF(WEEKDAY(BE9,2)=4,"Thursday",IF(WEEKDAY(BE9,2)=5,"Friday",IF(WEEKDAY(BE9,2)=6,"Saturday",IF(WEEKDAY(BE9,2)=7,"Sunday","")))))))</f>
        <v>Monday</v>
      </c>
      <c r="BF8" s="87"/>
      <c r="BG8" s="86" t="str">
        <f>IF(WEEKDAY(BG9,2)=1,"Monday",IF(WEEKDAY(BG9,2)=2,"Tuesday",IF(WEEKDAY(BG9,2)=3,"Wednesday",IF(WEEKDAY(BG9,2)=4,"Thursday",IF(WEEKDAY(BG9,2)=5,"Friday",IF(WEEKDAY(BG9,2)=6,"Saturday",IF(WEEKDAY(BG9,2)=7,"Sunday","")))))))</f>
        <v>Tuesday</v>
      </c>
      <c r="BH8" s="87"/>
      <c r="BI8" s="86" t="str">
        <f>IF(WEEKDAY(BI9,2)=1,"Monday",IF(WEEKDAY(BI9,2)=2,"Tuesday",IF(WEEKDAY(BI9,2)=3,"Wednesday",IF(WEEKDAY(BI9,2)=4,"Thursday",IF(WEEKDAY(BI9,2)=5,"Friday",IF(WEEKDAY(BI9,2)=6,"Saturday",IF(WEEKDAY(BI9,2)=7,"Sunday","")))))))</f>
        <v>Wednesday</v>
      </c>
      <c r="BJ8" s="87"/>
      <c r="BK8" s="86" t="str">
        <f>IF(WEEKDAY(BK9,2)=1,"Monday",IF(WEEKDAY(BK9,2)=2,"Tuesday",IF(WEEKDAY(BK9,2)=3,"Wednesday",IF(WEEKDAY(BK9,2)=4,"Thursday",IF(WEEKDAY(BK9,2)=5,"Friday",IF(WEEKDAY(BK9,2)=6,"Saturday",IF(WEEKDAY(BK9,2)=7,"Sunday","")))))))</f>
        <v>Thursday</v>
      </c>
      <c r="BL8" s="87"/>
      <c r="BM8" s="86" t="str">
        <f>IF(WEEKDAY(BM9,2)=1,"Monday",IF(WEEKDAY(BM9,2)=2,"Tuesday",IF(WEEKDAY(BM9,2)=3,"Wednesday",IF(WEEKDAY(BM9,2)=4,"Thursday",IF(WEEKDAY(BM9,2)=5,"Friday",IF(WEEKDAY(BM9,2)=6,"Saturday",IF(WEEKDAY(BM9,2)=7,"Sunday","")))))))</f>
        <v>Friday</v>
      </c>
      <c r="BN8" s="87"/>
      <c r="BO8" s="86" t="str">
        <f>IF(WEEKDAY(BO9,2)=1,"Monday",IF(WEEKDAY(BO9,2)=2,"Tuesday",IF(WEEKDAY(BO9,2)=3,"Wednesday",IF(WEEKDAY(BO9,2)=4,"Thursday",IF(WEEKDAY(BO9,2)=5,"Friday",IF(WEEKDAY(BO9,2)=6,"Saturday",IF(WEEKDAY(BO9,2)=7,"Sunday","")))))))</f>
        <v>Saturday</v>
      </c>
      <c r="BP8" s="87"/>
      <c r="BQ8" s="86" t="str">
        <f>IF(WEEKDAY(BQ9,2)=1,"Monday",IF(WEEKDAY(BQ9,2)=2,"Tuesday",IF(WEEKDAY(BQ9,2)=3,"Wednesday",IF(WEEKDAY(BQ9,2)=4,"Thursday",IF(WEEKDAY(BQ9,2)=5,"Friday",IF(WEEKDAY(BQ9,2)=6,"Saturday",IF(WEEKDAY(BQ9,2)=7,"Sunday","")))))))</f>
        <v>Sunday</v>
      </c>
      <c r="BR8" s="87"/>
      <c r="BS8" s="86" t="str">
        <f>IF(WEEKDAY(BS9,2)=1,"Monday",IF(WEEKDAY(BS9,2)=2,"Tuesday",IF(WEEKDAY(BS9,2)=3,"Wednesday",IF(WEEKDAY(BS9,2)=4,"Thursday",IF(WEEKDAY(BS9,2)=5,"Friday",IF(WEEKDAY(BS9,2)=6,"Saturday",IF(WEEKDAY(BS9,2)=7,"Sunday","")))))))</f>
        <v>Monday</v>
      </c>
      <c r="BT8" s="87"/>
      <c r="BU8" s="86" t="str">
        <f>IF(WEEKDAY(BU9,2)=1,"Monday",IF(WEEKDAY(BU9,2)=2,"Tuesday",IF(WEEKDAY(BU9,2)=3,"Wednesday",IF(WEEKDAY(BU9,2)=4,"Thursday",IF(WEEKDAY(BU9,2)=5,"Friday",IF(WEEKDAY(BU9,2)=6,"Saturday",IF(WEEKDAY(BU9,2)=7,"Sunday","")))))))</f>
        <v>Tuesday</v>
      </c>
      <c r="BV8" s="87"/>
    </row>
    <row r="9" spans="2:74" ht="39" thickTop="1" thickBot="1">
      <c r="B9" s="3"/>
      <c r="C9" s="16" t="s">
        <v>23</v>
      </c>
      <c r="D9" s="17" t="s">
        <v>16</v>
      </c>
      <c r="E9" s="18" t="s">
        <v>17</v>
      </c>
      <c r="F9" s="18" t="s">
        <v>3</v>
      </c>
      <c r="G9" s="19" t="s">
        <v>1</v>
      </c>
      <c r="H9" s="18" t="s">
        <v>2</v>
      </c>
      <c r="I9" s="18" t="s">
        <v>6</v>
      </c>
      <c r="J9" s="18" t="s">
        <v>19</v>
      </c>
      <c r="K9" s="20" t="s">
        <v>15</v>
      </c>
      <c r="L9" s="20" t="s">
        <v>18</v>
      </c>
      <c r="M9" s="20" t="s">
        <v>20</v>
      </c>
      <c r="N9" s="3"/>
      <c r="O9" s="88">
        <f>DATE(YEAR(C2),MONTH(C2),1)</f>
        <v>45047</v>
      </c>
      <c r="P9" s="89"/>
      <c r="Q9" s="88">
        <f>O9+1</f>
        <v>45048</v>
      </c>
      <c r="R9" s="89"/>
      <c r="S9" s="88">
        <f>Q9+1</f>
        <v>45049</v>
      </c>
      <c r="T9" s="89"/>
      <c r="U9" s="88">
        <f>S9+1</f>
        <v>45050</v>
      </c>
      <c r="V9" s="89"/>
      <c r="W9" s="88">
        <f>U9+1</f>
        <v>45051</v>
      </c>
      <c r="X9" s="89"/>
      <c r="Y9" s="88">
        <f>W9+1</f>
        <v>45052</v>
      </c>
      <c r="Z9" s="89"/>
      <c r="AA9" s="88">
        <f>Y9+1</f>
        <v>45053</v>
      </c>
      <c r="AB9" s="89"/>
      <c r="AC9" s="88">
        <f>AA9+1</f>
        <v>45054</v>
      </c>
      <c r="AD9" s="89"/>
      <c r="AE9" s="88">
        <f>AC9+1</f>
        <v>45055</v>
      </c>
      <c r="AF9" s="89"/>
      <c r="AG9" s="88">
        <f>AE9+1</f>
        <v>45056</v>
      </c>
      <c r="AH9" s="89"/>
      <c r="AI9" s="88">
        <f>AG9+1</f>
        <v>45057</v>
      </c>
      <c r="AJ9" s="89"/>
      <c r="AK9" s="88">
        <f>AI9+1</f>
        <v>45058</v>
      </c>
      <c r="AL9" s="89"/>
      <c r="AM9" s="88">
        <f>AK9+1</f>
        <v>45059</v>
      </c>
      <c r="AN9" s="89"/>
      <c r="AO9" s="88">
        <f>AM9+1</f>
        <v>45060</v>
      </c>
      <c r="AP9" s="89"/>
      <c r="AQ9" s="88">
        <f>AO9+1</f>
        <v>45061</v>
      </c>
      <c r="AR9" s="89"/>
      <c r="AS9" s="88">
        <f>AQ9+1</f>
        <v>45062</v>
      </c>
      <c r="AT9" s="89"/>
      <c r="AU9" s="88">
        <f>AS9+1</f>
        <v>45063</v>
      </c>
      <c r="AV9" s="89"/>
      <c r="AW9" s="88">
        <f>AU9+1</f>
        <v>45064</v>
      </c>
      <c r="AX9" s="89"/>
      <c r="AY9" s="88">
        <f>AW9+1</f>
        <v>45065</v>
      </c>
      <c r="AZ9" s="89"/>
      <c r="BA9" s="63">
        <f>AY9+1</f>
        <v>45066</v>
      </c>
      <c r="BB9" s="64"/>
      <c r="BC9" s="88">
        <f>BA9+1</f>
        <v>45067</v>
      </c>
      <c r="BD9" s="89"/>
      <c r="BE9" s="88">
        <f>BC9+1</f>
        <v>45068</v>
      </c>
      <c r="BF9" s="89"/>
      <c r="BG9" s="88">
        <f>BE9+1</f>
        <v>45069</v>
      </c>
      <c r="BH9" s="89"/>
      <c r="BI9" s="88">
        <f>BG9+1</f>
        <v>45070</v>
      </c>
      <c r="BJ9" s="89"/>
      <c r="BK9" s="88">
        <f>BI9+1</f>
        <v>45071</v>
      </c>
      <c r="BL9" s="89"/>
      <c r="BM9" s="88">
        <f>BK9+1</f>
        <v>45072</v>
      </c>
      <c r="BN9" s="89"/>
      <c r="BO9" s="88">
        <f>BM9+1</f>
        <v>45073</v>
      </c>
      <c r="BP9" s="89"/>
      <c r="BQ9" s="88">
        <f>BO9+1</f>
        <v>45074</v>
      </c>
      <c r="BR9" s="89"/>
      <c r="BS9" s="88">
        <f>BQ9+1</f>
        <v>45075</v>
      </c>
      <c r="BT9" s="89"/>
      <c r="BU9" s="88">
        <f>BS9+1</f>
        <v>45076</v>
      </c>
      <c r="BV9" s="89"/>
    </row>
    <row r="10" spans="2:74" ht="15.75">
      <c r="B10" s="7"/>
      <c r="C10" s="21" t="s">
        <v>24</v>
      </c>
      <c r="D10" s="22">
        <v>5</v>
      </c>
      <c r="E10" s="23" t="s">
        <v>7</v>
      </c>
      <c r="F10" s="24" t="s">
        <v>80</v>
      </c>
      <c r="G10" s="24">
        <v>3</v>
      </c>
      <c r="H10" s="25" t="s">
        <v>136</v>
      </c>
      <c r="I10" s="26">
        <f ca="1">IF(H10="NEEDS DONE",TODAY()-30,IF(G10=0,"",H10+G10*7))</f>
        <v>45044</v>
      </c>
      <c r="J10" s="42"/>
      <c r="K10" s="35">
        <v>25</v>
      </c>
      <c r="L10" s="39">
        <v>1</v>
      </c>
      <c r="M10" s="65">
        <f>L10/(K10/60)</f>
        <v>2.4</v>
      </c>
      <c r="N10" s="55"/>
      <c r="O10" s="58" t="str">
        <f ca="1">IF($I10&lt;=O$9,CONCATENATE($C10,", ",$D10),"")</f>
        <v>Address 1, 5</v>
      </c>
      <c r="P10" s="70">
        <f ca="1">IF(O10="","",1)</f>
        <v>1</v>
      </c>
      <c r="Q10" s="58" t="str">
        <f t="shared" ref="Q10:Q70" ca="1" si="1">IF($I10&lt;=Q$9,IF(Q$9&gt;$I10,"",CONCATENATE($C10,", ",$D10)),"")</f>
        <v/>
      </c>
      <c r="R10" s="70" t="str">
        <f t="shared" ref="R10" ca="1" si="2">IF(Q10="","",1)</f>
        <v/>
      </c>
      <c r="S10" s="58" t="str">
        <f t="shared" ref="S10:S70" ca="1" si="3">IF($I10&lt;=S$9,IF(S$9&gt;$I10,"",CONCATENATE($C10,", ",$D10)),"")</f>
        <v/>
      </c>
      <c r="T10" s="70" t="str">
        <f t="shared" ref="T10" ca="1" si="4">IF(S10="","",1)</f>
        <v/>
      </c>
      <c r="U10" s="58" t="str">
        <f t="shared" ref="U10:U70" ca="1" si="5">IF($I10&lt;=U$9,IF(U$9&gt;$I10,"",CONCATENATE($C10,", ",$D10)),"")</f>
        <v/>
      </c>
      <c r="V10" s="70" t="str">
        <f t="shared" ref="V10" ca="1" si="6">IF(U10="","",1)</f>
        <v/>
      </c>
      <c r="W10" s="58" t="str">
        <f t="shared" ref="W10:W70" ca="1" si="7">IF($I10&lt;=W$9,IF(W$9&gt;$I10,"",CONCATENATE($C10,", ",$D10)),"")</f>
        <v/>
      </c>
      <c r="X10" s="70" t="str">
        <f t="shared" ref="X10" ca="1" si="8">IF(W10="","",1)</f>
        <v/>
      </c>
      <c r="Y10" s="58" t="str">
        <f t="shared" ref="Y10:Y70" ca="1" si="9">IF($I10&lt;=Y$9,IF(Y$9&gt;$I10,"",CONCATENATE($C10,", ",$D10)),"")</f>
        <v/>
      </c>
      <c r="Z10" s="70" t="str">
        <f t="shared" ref="Z10" ca="1" si="10">IF(Y10="","",1)</f>
        <v/>
      </c>
      <c r="AA10" s="58" t="str">
        <f t="shared" ref="AA10:AA70" ca="1" si="11">IF($I10&lt;=AA$9,IF(AA$9&gt;$I10,"",CONCATENATE($C10,", ",$D10)),"")</f>
        <v/>
      </c>
      <c r="AB10" s="70" t="str">
        <f t="shared" ref="AB10" ca="1" si="12">IF(AA10="","",1)</f>
        <v/>
      </c>
      <c r="AC10" s="58" t="str">
        <f t="shared" ref="AC10:AC70" ca="1" si="13">IF($I10&lt;=AC$9,IF(AC$9&gt;$I10,"",CONCATENATE($C10,", ",$D10)),"")</f>
        <v/>
      </c>
      <c r="AD10" s="70" t="str">
        <f t="shared" ref="AD10" ca="1" si="14">IF(AC10="","",1)</f>
        <v/>
      </c>
      <c r="AE10" s="58" t="str">
        <f t="shared" ref="AE10:AE70" ca="1" si="15">IF($I10&lt;=AE$9,IF(AE$9&gt;$I10,"",CONCATENATE($C10,", ",$D10)),"")</f>
        <v/>
      </c>
      <c r="AF10" s="70" t="str">
        <f t="shared" ref="AF10" ca="1" si="16">IF(AE10="","",1)</f>
        <v/>
      </c>
      <c r="AG10" s="58" t="str">
        <f t="shared" ref="AG10:AG70" ca="1" si="17">IF($I10&lt;=AG$9,IF(AG$9&gt;$I10,"",CONCATENATE($C10,", ",$D10)),"")</f>
        <v/>
      </c>
      <c r="AH10" s="70" t="str">
        <f t="shared" ref="AH10" ca="1" si="18">IF(AG10="","",1)</f>
        <v/>
      </c>
      <c r="AI10" s="58" t="str">
        <f t="shared" ref="AI10:AI70" ca="1" si="19">IF($I10&lt;=AI$9,IF(AI$9&gt;$I10,"",CONCATENATE($C10,", ",$D10)),"")</f>
        <v/>
      </c>
      <c r="AJ10" s="70" t="str">
        <f t="shared" ref="AJ10" ca="1" si="20">IF(AI10="","",1)</f>
        <v/>
      </c>
      <c r="AK10" s="58" t="str">
        <f t="shared" ref="AK10:AK70" ca="1" si="21">IF($I10&lt;=AK$9,IF(AK$9&gt;$I10,"",CONCATENATE($C10,", ",$D10)),"")</f>
        <v/>
      </c>
      <c r="AL10" s="70" t="str">
        <f t="shared" ref="AL10" ca="1" si="22">IF(AK10="","",1)</f>
        <v/>
      </c>
      <c r="AM10" s="58" t="str">
        <f t="shared" ref="AM10:AM70" ca="1" si="23">IF($I10&lt;=AM$9,IF(AM$9&gt;$I10,"",CONCATENATE($C10,", ",$D10)),"")</f>
        <v/>
      </c>
      <c r="AN10" s="70" t="str">
        <f t="shared" ref="AN10" ca="1" si="24">IF(AM10="","",1)</f>
        <v/>
      </c>
      <c r="AO10" s="58" t="str">
        <f t="shared" ref="AO10:AO70" ca="1" si="25">IF($I10&lt;=AO$9,IF(AO$9&gt;$I10,"",CONCATENATE($C10,", ",$D10)),"")</f>
        <v/>
      </c>
      <c r="AP10" s="70" t="str">
        <f t="shared" ref="AP10" ca="1" si="26">IF(AO10="","",1)</f>
        <v/>
      </c>
      <c r="AQ10" s="58" t="str">
        <f t="shared" ref="AQ10:AQ70" ca="1" si="27">IF($I10&lt;=AQ$9,IF(AQ$9&gt;$I10,"",CONCATENATE($C10,", ",$D10)),"")</f>
        <v/>
      </c>
      <c r="AR10" s="70" t="str">
        <f t="shared" ref="AR10" ca="1" si="28">IF(AQ10="","",1)</f>
        <v/>
      </c>
      <c r="AS10" s="58" t="str">
        <f t="shared" ref="AS10:AS70" ca="1" si="29">IF($I10&lt;=AS$9,IF(AS$9&gt;$I10,"",CONCATENATE($C10,", ",$D10)),"")</f>
        <v/>
      </c>
      <c r="AT10" s="70" t="str">
        <f t="shared" ref="AT10" ca="1" si="30">IF(AS10="","",1)</f>
        <v/>
      </c>
      <c r="AU10" s="58" t="str">
        <f t="shared" ref="AU10:AU70" ca="1" si="31">IF($I10&lt;=AU$9,IF(AU$9&gt;$I10,"",CONCATENATE($C10,", ",$D10)),"")</f>
        <v/>
      </c>
      <c r="AV10" s="70" t="str">
        <f t="shared" ref="AV10" ca="1" si="32">IF(AU10="","",1)</f>
        <v/>
      </c>
      <c r="AW10" s="58" t="str">
        <f t="shared" ref="AW10:AW70" ca="1" si="33">IF($I10&lt;=AW$9,IF(AW$9&gt;$I10,"",CONCATENATE($C10,", ",$D10)),"")</f>
        <v/>
      </c>
      <c r="AX10" s="70" t="str">
        <f t="shared" ref="AX10" ca="1" si="34">IF(AW10="","",1)</f>
        <v/>
      </c>
      <c r="AY10" s="58" t="str">
        <f t="shared" ref="AY10:AY70" ca="1" si="35">IF($I10&lt;=AY$9,IF(AY$9&gt;$I10,"",CONCATENATE($C10,", ",$D10)),"")</f>
        <v/>
      </c>
      <c r="AZ10" s="70" t="str">
        <f t="shared" ref="AZ10" ca="1" si="36">IF(AY10="","",1)</f>
        <v/>
      </c>
      <c r="BA10" s="58" t="str">
        <f t="shared" ref="BA10:BG70" ca="1" si="37">IF($I10&lt;=BA$9,IF(BA$9&gt;$I10,"",CONCATENATE($C10,", ",$D10)),"")</f>
        <v/>
      </c>
      <c r="BB10" s="70" t="str">
        <f t="shared" ref="BB10:BD70" ca="1" si="38">IF(BA10="","",1)</f>
        <v/>
      </c>
      <c r="BC10" s="58" t="str">
        <f t="shared" ca="1" si="37"/>
        <v/>
      </c>
      <c r="BD10" s="70" t="str">
        <f t="shared" ca="1" si="38"/>
        <v/>
      </c>
      <c r="BE10" s="58" t="str">
        <f t="shared" ca="1" si="37"/>
        <v/>
      </c>
      <c r="BF10" s="70" t="str">
        <f t="shared" ref="BF10" ca="1" si="39">IF(BE10="","",1)</f>
        <v/>
      </c>
      <c r="BG10" s="58" t="str">
        <f t="shared" ca="1" si="37"/>
        <v/>
      </c>
      <c r="BH10" s="70" t="str">
        <f t="shared" ref="BH10" ca="1" si="40">IF(BG10="","",1)</f>
        <v/>
      </c>
      <c r="BI10" s="58" t="str">
        <f t="shared" ref="BI10:BI70" ca="1" si="41">IF($I10&lt;=BI$9,IF(BI$9&gt;$I10,"",CONCATENATE($C10,", ",$D10)),"")</f>
        <v/>
      </c>
      <c r="BJ10" s="70" t="str">
        <f t="shared" ref="BJ10" ca="1" si="42">IF(BI10="","",1)</f>
        <v/>
      </c>
      <c r="BK10" s="58" t="str">
        <f t="shared" ref="BK10:BK70" ca="1" si="43">IF($I10&lt;=BK$9,IF(BK$9&gt;$I10,"",CONCATENATE($C10,", ",$D10)),"")</f>
        <v/>
      </c>
      <c r="BL10" s="70" t="str">
        <f t="shared" ref="BL10" ca="1" si="44">IF(BK10="","",1)</f>
        <v/>
      </c>
      <c r="BM10" s="58" t="str">
        <f t="shared" ref="BM10:BM70" ca="1" si="45">IF($I10&lt;=BM$9,IF(BM$9&gt;$I10,"",CONCATENATE($C10,", ",$D10)),"")</f>
        <v/>
      </c>
      <c r="BN10" s="70" t="str">
        <f t="shared" ref="BN10" ca="1" si="46">IF(BM10="","",1)</f>
        <v/>
      </c>
      <c r="BO10" s="58" t="str">
        <f t="shared" ref="BO10:BO70" ca="1" si="47">IF($I10&lt;=BO$9,IF(BO$9&gt;$I10,"",CONCATENATE($C10,", ",$D10)),"")</f>
        <v/>
      </c>
      <c r="BP10" s="70" t="str">
        <f t="shared" ref="BP10" ca="1" si="48">IF(BO10="","",1)</f>
        <v/>
      </c>
      <c r="BQ10" s="58" t="str">
        <f t="shared" ref="BQ10:BQ70" ca="1" si="49">IF($I10&lt;=BQ$9,IF(BQ$9&gt;$I10,"",CONCATENATE($C10,", ",$D10)),"")</f>
        <v/>
      </c>
      <c r="BR10" s="70" t="str">
        <f t="shared" ref="BR10" ca="1" si="50">IF(BQ10="","",1)</f>
        <v/>
      </c>
      <c r="BS10" s="58" t="str">
        <f t="shared" ref="BS10:BS70" ca="1" si="51">IF($I10&lt;=BS$9,IF(BS$9&gt;$I10,"",CONCATENATE($C10,", ",$D10)),"")</f>
        <v/>
      </c>
      <c r="BT10" s="70" t="str">
        <f t="shared" ref="BT10" ca="1" si="52">IF(BS10="","",1)</f>
        <v/>
      </c>
      <c r="BU10" s="58" t="str">
        <f t="shared" ref="BU10:BU70" ca="1" si="53">IF($I10&lt;=BU$9,IF(BU$9&gt;$I10,"",CONCATENATE($C10,", ",$D10)),"")</f>
        <v/>
      </c>
      <c r="BV10" s="70" t="str">
        <f t="shared" ref="BV10" ca="1" si="54">IF(BU10="","",1)</f>
        <v/>
      </c>
    </row>
    <row r="11" spans="2:74" ht="15.75">
      <c r="B11" s="7"/>
      <c r="C11" s="92" t="s">
        <v>25</v>
      </c>
      <c r="D11" s="27">
        <v>17</v>
      </c>
      <c r="E11" s="28" t="s">
        <v>11</v>
      </c>
      <c r="F11" s="30" t="s">
        <v>81</v>
      </c>
      <c r="G11" s="29">
        <v>3</v>
      </c>
      <c r="H11" s="30" t="s">
        <v>136</v>
      </c>
      <c r="I11" s="31">
        <f ca="1">IF(H11="NEEDS DONE",TODAY()-30,IF(G11=0,"",H11+G11*7))</f>
        <v>45044</v>
      </c>
      <c r="J11" s="41"/>
      <c r="K11" s="36">
        <v>25</v>
      </c>
      <c r="L11" s="41">
        <v>2</v>
      </c>
      <c r="M11" s="66">
        <f t="shared" ref="M11:M68" si="55">L11/(K11/60)</f>
        <v>4.8</v>
      </c>
      <c r="N11" s="3"/>
      <c r="O11" s="60" t="str">
        <f t="shared" ref="O11:O68" ca="1" si="56">IF($I11&lt;=O$9,CONCATENATE($C11,", ",$D11),"")</f>
        <v>Address 2, 17</v>
      </c>
      <c r="P11" s="71">
        <f ca="1">IF(O11="","",1)</f>
        <v>1</v>
      </c>
      <c r="Q11" s="60" t="str">
        <f t="shared" ca="1" si="1"/>
        <v/>
      </c>
      <c r="R11" s="71" t="str">
        <f t="shared" ref="R11" ca="1" si="57">IF(Q11="","",1)</f>
        <v/>
      </c>
      <c r="S11" s="60" t="str">
        <f t="shared" ca="1" si="3"/>
        <v/>
      </c>
      <c r="T11" s="71" t="str">
        <f t="shared" ref="T11" ca="1" si="58">IF(S11="","",1)</f>
        <v/>
      </c>
      <c r="U11" s="60" t="str">
        <f t="shared" ca="1" si="5"/>
        <v/>
      </c>
      <c r="V11" s="71" t="str">
        <f t="shared" ref="V11" ca="1" si="59">IF(U11="","",1)</f>
        <v/>
      </c>
      <c r="W11" s="60" t="str">
        <f t="shared" ca="1" si="7"/>
        <v/>
      </c>
      <c r="X11" s="71" t="str">
        <f t="shared" ref="X11" ca="1" si="60">IF(W11="","",1)</f>
        <v/>
      </c>
      <c r="Y11" s="60" t="str">
        <f t="shared" ca="1" si="9"/>
        <v/>
      </c>
      <c r="Z11" s="71" t="str">
        <f t="shared" ref="Z11" ca="1" si="61">IF(Y11="","",1)</f>
        <v/>
      </c>
      <c r="AA11" s="60" t="str">
        <f t="shared" ca="1" si="11"/>
        <v/>
      </c>
      <c r="AB11" s="71" t="str">
        <f t="shared" ref="AB11" ca="1" si="62">IF(AA11="","",1)</f>
        <v/>
      </c>
      <c r="AC11" s="60" t="str">
        <f t="shared" ca="1" si="13"/>
        <v/>
      </c>
      <c r="AD11" s="71" t="str">
        <f t="shared" ref="AD11" ca="1" si="63">IF(AC11="","",1)</f>
        <v/>
      </c>
      <c r="AE11" s="60" t="str">
        <f t="shared" ca="1" si="15"/>
        <v/>
      </c>
      <c r="AF11" s="71" t="str">
        <f t="shared" ref="AF11" ca="1" si="64">IF(AE11="","",1)</f>
        <v/>
      </c>
      <c r="AG11" s="60" t="str">
        <f t="shared" ca="1" si="17"/>
        <v/>
      </c>
      <c r="AH11" s="71" t="str">
        <f t="shared" ref="AH11" ca="1" si="65">IF(AG11="","",1)</f>
        <v/>
      </c>
      <c r="AI11" s="60" t="str">
        <f t="shared" ca="1" si="19"/>
        <v/>
      </c>
      <c r="AJ11" s="71" t="str">
        <f t="shared" ref="AJ11" ca="1" si="66">IF(AI11="","",1)</f>
        <v/>
      </c>
      <c r="AK11" s="60" t="str">
        <f t="shared" ca="1" si="21"/>
        <v/>
      </c>
      <c r="AL11" s="71" t="str">
        <f t="shared" ref="AL11" ca="1" si="67">IF(AK11="","",1)</f>
        <v/>
      </c>
      <c r="AM11" s="60" t="str">
        <f t="shared" ca="1" si="23"/>
        <v/>
      </c>
      <c r="AN11" s="71" t="str">
        <f t="shared" ref="AN11" ca="1" si="68">IF(AM11="","",1)</f>
        <v/>
      </c>
      <c r="AO11" s="60" t="str">
        <f t="shared" ca="1" si="25"/>
        <v/>
      </c>
      <c r="AP11" s="71" t="str">
        <f t="shared" ref="AP11" ca="1" si="69">IF(AO11="","",1)</f>
        <v/>
      </c>
      <c r="AQ11" s="60" t="str">
        <f t="shared" ca="1" si="27"/>
        <v/>
      </c>
      <c r="AR11" s="71" t="str">
        <f t="shared" ref="AR11" ca="1" si="70">IF(AQ11="","",1)</f>
        <v/>
      </c>
      <c r="AS11" s="60" t="str">
        <f t="shared" ca="1" si="29"/>
        <v/>
      </c>
      <c r="AT11" s="71" t="str">
        <f t="shared" ref="AT11" ca="1" si="71">IF(AS11="","",1)</f>
        <v/>
      </c>
      <c r="AU11" s="60" t="str">
        <f t="shared" ca="1" si="31"/>
        <v/>
      </c>
      <c r="AV11" s="71" t="str">
        <f t="shared" ref="AV11" ca="1" si="72">IF(AU11="","",1)</f>
        <v/>
      </c>
      <c r="AW11" s="60" t="str">
        <f t="shared" ca="1" si="33"/>
        <v/>
      </c>
      <c r="AX11" s="71" t="str">
        <f t="shared" ref="AX11" ca="1" si="73">IF(AW11="","",1)</f>
        <v/>
      </c>
      <c r="AY11" s="60" t="str">
        <f t="shared" ca="1" si="35"/>
        <v/>
      </c>
      <c r="AZ11" s="71" t="str">
        <f t="shared" ref="AZ11" ca="1" si="74">IF(AY11="","",1)</f>
        <v/>
      </c>
      <c r="BA11" s="60" t="str">
        <f t="shared" ca="1" si="37"/>
        <v/>
      </c>
      <c r="BB11" s="71" t="str">
        <f t="shared" ca="1" si="38"/>
        <v/>
      </c>
      <c r="BC11" s="60" t="str">
        <f t="shared" ca="1" si="37"/>
        <v/>
      </c>
      <c r="BD11" s="71" t="str">
        <f t="shared" ca="1" si="38"/>
        <v/>
      </c>
      <c r="BE11" s="60" t="str">
        <f t="shared" ca="1" si="37"/>
        <v/>
      </c>
      <c r="BF11" s="71" t="str">
        <f t="shared" ref="BF11" ca="1" si="75">IF(BE11="","",1)</f>
        <v/>
      </c>
      <c r="BG11" s="60" t="str">
        <f t="shared" ca="1" si="37"/>
        <v/>
      </c>
      <c r="BH11" s="71" t="str">
        <f t="shared" ref="BH11" ca="1" si="76">IF(BG11="","",1)</f>
        <v/>
      </c>
      <c r="BI11" s="60" t="str">
        <f t="shared" ca="1" si="41"/>
        <v/>
      </c>
      <c r="BJ11" s="71" t="str">
        <f t="shared" ref="BJ11" ca="1" si="77">IF(BI11="","",1)</f>
        <v/>
      </c>
      <c r="BK11" s="60" t="str">
        <f t="shared" ca="1" si="43"/>
        <v/>
      </c>
      <c r="BL11" s="71" t="str">
        <f t="shared" ref="BL11" ca="1" si="78">IF(BK11="","",1)</f>
        <v/>
      </c>
      <c r="BM11" s="60" t="str">
        <f t="shared" ca="1" si="45"/>
        <v/>
      </c>
      <c r="BN11" s="71" t="str">
        <f t="shared" ref="BN11" ca="1" si="79">IF(BM11="","",1)</f>
        <v/>
      </c>
      <c r="BO11" s="60" t="str">
        <f t="shared" ca="1" si="47"/>
        <v/>
      </c>
      <c r="BP11" s="71" t="str">
        <f t="shared" ref="BP11" ca="1" si="80">IF(BO11="","",1)</f>
        <v/>
      </c>
      <c r="BQ11" s="60" t="str">
        <f t="shared" ca="1" si="49"/>
        <v/>
      </c>
      <c r="BR11" s="71" t="str">
        <f t="shared" ref="BR11" ca="1" si="81">IF(BQ11="","",1)</f>
        <v/>
      </c>
      <c r="BS11" s="60" t="str">
        <f t="shared" ca="1" si="51"/>
        <v/>
      </c>
      <c r="BT11" s="71" t="str">
        <f t="shared" ref="BT11" ca="1" si="82">IF(BS11="","",1)</f>
        <v/>
      </c>
      <c r="BU11" s="60" t="str">
        <f t="shared" ca="1" si="53"/>
        <v/>
      </c>
      <c r="BV11" s="71" t="str">
        <f t="shared" ref="BV11" ca="1" si="83">IF(BU11="","",1)</f>
        <v/>
      </c>
    </row>
    <row r="12" spans="2:74" ht="15.75">
      <c r="B12" s="3"/>
      <c r="C12" s="93" t="s">
        <v>26</v>
      </c>
      <c r="D12" s="94">
        <v>15</v>
      </c>
      <c r="E12" s="23" t="s">
        <v>10</v>
      </c>
      <c r="F12" s="25" t="s">
        <v>82</v>
      </c>
      <c r="G12" s="24">
        <v>2</v>
      </c>
      <c r="H12" s="25" t="s">
        <v>136</v>
      </c>
      <c r="I12" s="26">
        <f ca="1">IF(H12="NEEDS DONE",TODAY()-30,IF(G12=0,"",H12+G12*7))</f>
        <v>45044</v>
      </c>
      <c r="J12" s="42">
        <v>14</v>
      </c>
      <c r="K12" s="35">
        <f>60*5</f>
        <v>300</v>
      </c>
      <c r="L12" s="42">
        <f>L11+1</f>
        <v>3</v>
      </c>
      <c r="M12" s="65">
        <f t="shared" si="55"/>
        <v>0.6</v>
      </c>
      <c r="N12" s="3"/>
      <c r="O12" s="59" t="str">
        <f t="shared" ca="1" si="56"/>
        <v>Address 3, 15</v>
      </c>
      <c r="P12" s="70">
        <f t="shared" ref="P10:P25" ca="1" si="84">IF(O12="","",1)</f>
        <v>1</v>
      </c>
      <c r="Q12" s="59" t="str">
        <f t="shared" ca="1" si="1"/>
        <v/>
      </c>
      <c r="R12" s="70" t="str">
        <f t="shared" ref="R12" ca="1" si="85">IF(Q12="","",1)</f>
        <v/>
      </c>
      <c r="S12" s="59" t="str">
        <f t="shared" ca="1" si="3"/>
        <v/>
      </c>
      <c r="T12" s="70" t="str">
        <f t="shared" ref="T12" ca="1" si="86">IF(S12="","",1)</f>
        <v/>
      </c>
      <c r="U12" s="59" t="str">
        <f t="shared" ca="1" si="5"/>
        <v/>
      </c>
      <c r="V12" s="70" t="str">
        <f t="shared" ref="V12" ca="1" si="87">IF(U12="","",1)</f>
        <v/>
      </c>
      <c r="W12" s="59" t="str">
        <f t="shared" ca="1" si="7"/>
        <v/>
      </c>
      <c r="X12" s="70" t="str">
        <f t="shared" ref="X12" ca="1" si="88">IF(W12="","",1)</f>
        <v/>
      </c>
      <c r="Y12" s="59" t="str">
        <f t="shared" ca="1" si="9"/>
        <v/>
      </c>
      <c r="Z12" s="70" t="str">
        <f t="shared" ref="Z12" ca="1" si="89">IF(Y12="","",1)</f>
        <v/>
      </c>
      <c r="AA12" s="59" t="str">
        <f t="shared" ca="1" si="11"/>
        <v/>
      </c>
      <c r="AB12" s="70" t="str">
        <f t="shared" ref="AB12" ca="1" si="90">IF(AA12="","",1)</f>
        <v/>
      </c>
      <c r="AC12" s="59" t="str">
        <f t="shared" ca="1" si="13"/>
        <v/>
      </c>
      <c r="AD12" s="70" t="str">
        <f t="shared" ref="AD12" ca="1" si="91">IF(AC12="","",1)</f>
        <v/>
      </c>
      <c r="AE12" s="59" t="str">
        <f t="shared" ca="1" si="15"/>
        <v/>
      </c>
      <c r="AF12" s="70" t="str">
        <f t="shared" ref="AF12" ca="1" si="92">IF(AE12="","",1)</f>
        <v/>
      </c>
      <c r="AG12" s="59" t="str">
        <f t="shared" ca="1" si="17"/>
        <v/>
      </c>
      <c r="AH12" s="70" t="str">
        <f t="shared" ref="AH12" ca="1" si="93">IF(AG12="","",1)</f>
        <v/>
      </c>
      <c r="AI12" s="59" t="str">
        <f t="shared" ca="1" si="19"/>
        <v/>
      </c>
      <c r="AJ12" s="70" t="str">
        <f t="shared" ref="AJ12" ca="1" si="94">IF(AI12="","",1)</f>
        <v/>
      </c>
      <c r="AK12" s="59" t="str">
        <f t="shared" ca="1" si="21"/>
        <v/>
      </c>
      <c r="AL12" s="70" t="str">
        <f t="shared" ref="AL12" ca="1" si="95">IF(AK12="","",1)</f>
        <v/>
      </c>
      <c r="AM12" s="59" t="str">
        <f t="shared" ca="1" si="23"/>
        <v/>
      </c>
      <c r="AN12" s="70" t="str">
        <f t="shared" ref="AN12" ca="1" si="96">IF(AM12="","",1)</f>
        <v/>
      </c>
      <c r="AO12" s="59" t="str">
        <f t="shared" ca="1" si="25"/>
        <v/>
      </c>
      <c r="AP12" s="70" t="str">
        <f t="shared" ref="AP12" ca="1" si="97">IF(AO12="","",1)</f>
        <v/>
      </c>
      <c r="AQ12" s="59" t="str">
        <f t="shared" ca="1" si="27"/>
        <v/>
      </c>
      <c r="AR12" s="70" t="str">
        <f t="shared" ref="AR12" ca="1" si="98">IF(AQ12="","",1)</f>
        <v/>
      </c>
      <c r="AS12" s="59" t="str">
        <f t="shared" ca="1" si="29"/>
        <v/>
      </c>
      <c r="AT12" s="70" t="str">
        <f t="shared" ref="AT12" ca="1" si="99">IF(AS12="","",1)</f>
        <v/>
      </c>
      <c r="AU12" s="59" t="str">
        <f t="shared" ca="1" si="31"/>
        <v/>
      </c>
      <c r="AV12" s="70" t="str">
        <f t="shared" ref="AV12" ca="1" si="100">IF(AU12="","",1)</f>
        <v/>
      </c>
      <c r="AW12" s="59" t="str">
        <f t="shared" ca="1" si="33"/>
        <v/>
      </c>
      <c r="AX12" s="70" t="str">
        <f t="shared" ref="AX12" ca="1" si="101">IF(AW12="","",1)</f>
        <v/>
      </c>
      <c r="AY12" s="59" t="str">
        <f t="shared" ca="1" si="35"/>
        <v/>
      </c>
      <c r="AZ12" s="70" t="str">
        <f t="shared" ref="AZ12" ca="1" si="102">IF(AY12="","",1)</f>
        <v/>
      </c>
      <c r="BA12" s="59" t="str">
        <f t="shared" ca="1" si="37"/>
        <v/>
      </c>
      <c r="BB12" s="70" t="str">
        <f t="shared" ca="1" si="38"/>
        <v/>
      </c>
      <c r="BC12" s="59" t="str">
        <f t="shared" ca="1" si="37"/>
        <v/>
      </c>
      <c r="BD12" s="70" t="str">
        <f t="shared" ca="1" si="38"/>
        <v/>
      </c>
      <c r="BE12" s="59" t="str">
        <f t="shared" ca="1" si="37"/>
        <v/>
      </c>
      <c r="BF12" s="70" t="str">
        <f t="shared" ref="BF12" ca="1" si="103">IF(BE12="","",1)</f>
        <v/>
      </c>
      <c r="BG12" s="59" t="str">
        <f t="shared" ca="1" si="37"/>
        <v/>
      </c>
      <c r="BH12" s="70" t="str">
        <f t="shared" ref="BH12" ca="1" si="104">IF(BG12="","",1)</f>
        <v/>
      </c>
      <c r="BI12" s="59" t="str">
        <f t="shared" ca="1" si="41"/>
        <v/>
      </c>
      <c r="BJ12" s="70" t="str">
        <f t="shared" ref="BJ12" ca="1" si="105">IF(BI12="","",1)</f>
        <v/>
      </c>
      <c r="BK12" s="59" t="str">
        <f t="shared" ca="1" si="43"/>
        <v/>
      </c>
      <c r="BL12" s="70" t="str">
        <f t="shared" ref="BL12" ca="1" si="106">IF(BK12="","",1)</f>
        <v/>
      </c>
      <c r="BM12" s="59" t="str">
        <f t="shared" ca="1" si="45"/>
        <v/>
      </c>
      <c r="BN12" s="70" t="str">
        <f t="shared" ref="BN12" ca="1" si="107">IF(BM12="","",1)</f>
        <v/>
      </c>
      <c r="BO12" s="59" t="str">
        <f t="shared" ca="1" si="47"/>
        <v/>
      </c>
      <c r="BP12" s="70" t="str">
        <f t="shared" ref="BP12" ca="1" si="108">IF(BO12="","",1)</f>
        <v/>
      </c>
      <c r="BQ12" s="59" t="str">
        <f t="shared" ca="1" si="49"/>
        <v/>
      </c>
      <c r="BR12" s="70" t="str">
        <f t="shared" ref="BR12" ca="1" si="109">IF(BQ12="","",1)</f>
        <v/>
      </c>
      <c r="BS12" s="59" t="str">
        <f t="shared" ca="1" si="51"/>
        <v/>
      </c>
      <c r="BT12" s="70" t="str">
        <f t="shared" ref="BT12" ca="1" si="110">IF(BS12="","",1)</f>
        <v/>
      </c>
      <c r="BU12" s="59" t="str">
        <f t="shared" ca="1" si="53"/>
        <v/>
      </c>
      <c r="BV12" s="70" t="str">
        <f t="shared" ref="BV12" ca="1" si="111">IF(BU12="","",1)</f>
        <v/>
      </c>
    </row>
    <row r="13" spans="2:74" ht="15.75">
      <c r="B13" s="7"/>
      <c r="C13" s="92" t="s">
        <v>27</v>
      </c>
      <c r="D13" s="27">
        <v>40</v>
      </c>
      <c r="E13" s="28" t="s">
        <v>10</v>
      </c>
      <c r="F13" s="30" t="s">
        <v>83</v>
      </c>
      <c r="G13" s="29">
        <v>2</v>
      </c>
      <c r="H13" s="30" t="s">
        <v>136</v>
      </c>
      <c r="I13" s="31">
        <f ca="1">IF(H13="NEEDS DONE",TODAY()-30,IF(G13=0,"",H13+G13*7))</f>
        <v>45044</v>
      </c>
      <c r="J13" s="41">
        <v>14</v>
      </c>
      <c r="K13" s="36">
        <f>60*4</f>
        <v>240</v>
      </c>
      <c r="L13" s="41">
        <f t="shared" ref="L13:L68" si="112">L12+1</f>
        <v>4</v>
      </c>
      <c r="M13" s="66">
        <f t="shared" si="55"/>
        <v>1</v>
      </c>
      <c r="N13" s="3"/>
      <c r="O13" s="60" t="str">
        <f t="shared" ca="1" si="56"/>
        <v>Address 4, 40</v>
      </c>
      <c r="P13" s="71">
        <f t="shared" ca="1" si="84"/>
        <v>1</v>
      </c>
      <c r="Q13" s="60" t="str">
        <f t="shared" ca="1" si="1"/>
        <v/>
      </c>
      <c r="R13" s="71" t="str">
        <f t="shared" ref="R13" ca="1" si="113">IF(Q13="","",1)</f>
        <v/>
      </c>
      <c r="S13" s="60" t="str">
        <f t="shared" ca="1" si="3"/>
        <v/>
      </c>
      <c r="T13" s="71" t="str">
        <f t="shared" ref="T13" ca="1" si="114">IF(S13="","",1)</f>
        <v/>
      </c>
      <c r="U13" s="60" t="str">
        <f t="shared" ca="1" si="5"/>
        <v/>
      </c>
      <c r="V13" s="71" t="str">
        <f t="shared" ref="V13" ca="1" si="115">IF(U13="","",1)</f>
        <v/>
      </c>
      <c r="W13" s="60" t="str">
        <f t="shared" ca="1" si="7"/>
        <v/>
      </c>
      <c r="X13" s="71" t="str">
        <f t="shared" ref="X13" ca="1" si="116">IF(W13="","",1)</f>
        <v/>
      </c>
      <c r="Y13" s="60" t="str">
        <f t="shared" ca="1" si="9"/>
        <v/>
      </c>
      <c r="Z13" s="71" t="str">
        <f t="shared" ref="Z13" ca="1" si="117">IF(Y13="","",1)</f>
        <v/>
      </c>
      <c r="AA13" s="60" t="str">
        <f t="shared" ca="1" si="11"/>
        <v/>
      </c>
      <c r="AB13" s="71" t="str">
        <f t="shared" ref="AB13" ca="1" si="118">IF(AA13="","",1)</f>
        <v/>
      </c>
      <c r="AC13" s="60" t="str">
        <f t="shared" ca="1" si="13"/>
        <v/>
      </c>
      <c r="AD13" s="71" t="str">
        <f t="shared" ref="AD13" ca="1" si="119">IF(AC13="","",1)</f>
        <v/>
      </c>
      <c r="AE13" s="60" t="str">
        <f t="shared" ca="1" si="15"/>
        <v/>
      </c>
      <c r="AF13" s="71" t="str">
        <f t="shared" ref="AF13" ca="1" si="120">IF(AE13="","",1)</f>
        <v/>
      </c>
      <c r="AG13" s="60" t="str">
        <f t="shared" ca="1" si="17"/>
        <v/>
      </c>
      <c r="AH13" s="71" t="str">
        <f t="shared" ref="AH13" ca="1" si="121">IF(AG13="","",1)</f>
        <v/>
      </c>
      <c r="AI13" s="60" t="str">
        <f t="shared" ca="1" si="19"/>
        <v/>
      </c>
      <c r="AJ13" s="71" t="str">
        <f t="shared" ref="AJ13" ca="1" si="122">IF(AI13="","",1)</f>
        <v/>
      </c>
      <c r="AK13" s="60" t="str">
        <f t="shared" ca="1" si="21"/>
        <v/>
      </c>
      <c r="AL13" s="71" t="str">
        <f t="shared" ref="AL13" ca="1" si="123">IF(AK13="","",1)</f>
        <v/>
      </c>
      <c r="AM13" s="60" t="str">
        <f t="shared" ca="1" si="23"/>
        <v/>
      </c>
      <c r="AN13" s="71" t="str">
        <f t="shared" ref="AN13" ca="1" si="124">IF(AM13="","",1)</f>
        <v/>
      </c>
      <c r="AO13" s="60" t="str">
        <f t="shared" ca="1" si="25"/>
        <v/>
      </c>
      <c r="AP13" s="71" t="str">
        <f t="shared" ref="AP13" ca="1" si="125">IF(AO13="","",1)</f>
        <v/>
      </c>
      <c r="AQ13" s="60" t="str">
        <f t="shared" ca="1" si="27"/>
        <v/>
      </c>
      <c r="AR13" s="71" t="str">
        <f t="shared" ref="AR13" ca="1" si="126">IF(AQ13="","",1)</f>
        <v/>
      </c>
      <c r="AS13" s="60" t="str">
        <f t="shared" ca="1" si="29"/>
        <v/>
      </c>
      <c r="AT13" s="71" t="str">
        <f t="shared" ref="AT13" ca="1" si="127">IF(AS13="","",1)</f>
        <v/>
      </c>
      <c r="AU13" s="60" t="str">
        <f t="shared" ca="1" si="31"/>
        <v/>
      </c>
      <c r="AV13" s="71" t="str">
        <f t="shared" ref="AV13" ca="1" si="128">IF(AU13="","",1)</f>
        <v/>
      </c>
      <c r="AW13" s="60" t="str">
        <f t="shared" ca="1" si="33"/>
        <v/>
      </c>
      <c r="AX13" s="71" t="str">
        <f t="shared" ref="AX13" ca="1" si="129">IF(AW13="","",1)</f>
        <v/>
      </c>
      <c r="AY13" s="60" t="str">
        <f t="shared" ca="1" si="35"/>
        <v/>
      </c>
      <c r="AZ13" s="71" t="str">
        <f t="shared" ref="AZ13" ca="1" si="130">IF(AY13="","",1)</f>
        <v/>
      </c>
      <c r="BA13" s="60" t="str">
        <f t="shared" ca="1" si="37"/>
        <v/>
      </c>
      <c r="BB13" s="71" t="str">
        <f t="shared" ca="1" si="38"/>
        <v/>
      </c>
      <c r="BC13" s="60" t="str">
        <f t="shared" ca="1" si="37"/>
        <v/>
      </c>
      <c r="BD13" s="71" t="str">
        <f t="shared" ca="1" si="38"/>
        <v/>
      </c>
      <c r="BE13" s="60" t="str">
        <f t="shared" ca="1" si="37"/>
        <v/>
      </c>
      <c r="BF13" s="71" t="str">
        <f t="shared" ref="BF13" ca="1" si="131">IF(BE13="","",1)</f>
        <v/>
      </c>
      <c r="BG13" s="60" t="str">
        <f t="shared" ca="1" si="37"/>
        <v/>
      </c>
      <c r="BH13" s="71" t="str">
        <f t="shared" ref="BH13" ca="1" si="132">IF(BG13="","",1)</f>
        <v/>
      </c>
      <c r="BI13" s="60" t="str">
        <f t="shared" ca="1" si="41"/>
        <v/>
      </c>
      <c r="BJ13" s="71" t="str">
        <f t="shared" ref="BJ13" ca="1" si="133">IF(BI13="","",1)</f>
        <v/>
      </c>
      <c r="BK13" s="60" t="str">
        <f t="shared" ca="1" si="43"/>
        <v/>
      </c>
      <c r="BL13" s="71" t="str">
        <f t="shared" ref="BL13" ca="1" si="134">IF(BK13="","",1)</f>
        <v/>
      </c>
      <c r="BM13" s="60" t="str">
        <f t="shared" ca="1" si="45"/>
        <v/>
      </c>
      <c r="BN13" s="71" t="str">
        <f t="shared" ref="BN13" ca="1" si="135">IF(BM13="","",1)</f>
        <v/>
      </c>
      <c r="BO13" s="60" t="str">
        <f t="shared" ca="1" si="47"/>
        <v/>
      </c>
      <c r="BP13" s="71" t="str">
        <f t="shared" ref="BP13" ca="1" si="136">IF(BO13="","",1)</f>
        <v/>
      </c>
      <c r="BQ13" s="60" t="str">
        <f t="shared" ca="1" si="49"/>
        <v/>
      </c>
      <c r="BR13" s="71" t="str">
        <f t="shared" ref="BR13" ca="1" si="137">IF(BQ13="","",1)</f>
        <v/>
      </c>
      <c r="BS13" s="60" t="str">
        <f t="shared" ca="1" si="51"/>
        <v/>
      </c>
      <c r="BT13" s="71" t="str">
        <f t="shared" ref="BT13" ca="1" si="138">IF(BS13="","",1)</f>
        <v/>
      </c>
      <c r="BU13" s="60" t="str">
        <f t="shared" ca="1" si="53"/>
        <v/>
      </c>
      <c r="BV13" s="71" t="str">
        <f t="shared" ref="BV13" ca="1" si="139">IF(BU13="","",1)</f>
        <v/>
      </c>
    </row>
    <row r="14" spans="2:74" ht="15.75">
      <c r="B14" s="3"/>
      <c r="C14" s="93" t="s">
        <v>28</v>
      </c>
      <c r="D14" s="95">
        <v>21</v>
      </c>
      <c r="E14" s="32" t="s">
        <v>10</v>
      </c>
      <c r="F14" s="25" t="s">
        <v>84</v>
      </c>
      <c r="G14" s="24">
        <v>3</v>
      </c>
      <c r="H14" s="25" t="s">
        <v>136</v>
      </c>
      <c r="I14" s="26">
        <f ca="1">IF(H14="NEEDS DONE",TODAY()-30,IF(G14=0,"",H14+G14*7))</f>
        <v>45044</v>
      </c>
      <c r="J14" s="42"/>
      <c r="K14" s="35">
        <v>75</v>
      </c>
      <c r="L14" s="42">
        <f t="shared" si="112"/>
        <v>5</v>
      </c>
      <c r="M14" s="65">
        <f t="shared" si="55"/>
        <v>4</v>
      </c>
      <c r="N14" s="3"/>
      <c r="O14" s="59" t="str">
        <f t="shared" ca="1" si="56"/>
        <v>Address 5, 21</v>
      </c>
      <c r="P14" s="70">
        <f t="shared" ca="1" si="84"/>
        <v>1</v>
      </c>
      <c r="Q14" s="59" t="str">
        <f t="shared" ca="1" si="1"/>
        <v/>
      </c>
      <c r="R14" s="70" t="str">
        <f t="shared" ref="R14" ca="1" si="140">IF(Q14="","",1)</f>
        <v/>
      </c>
      <c r="S14" s="59" t="str">
        <f t="shared" ca="1" si="3"/>
        <v/>
      </c>
      <c r="T14" s="70" t="str">
        <f t="shared" ref="T14" ca="1" si="141">IF(S14="","",1)</f>
        <v/>
      </c>
      <c r="U14" s="59" t="str">
        <f t="shared" ca="1" si="5"/>
        <v/>
      </c>
      <c r="V14" s="70" t="str">
        <f t="shared" ref="V14" ca="1" si="142">IF(U14="","",1)</f>
        <v/>
      </c>
      <c r="W14" s="59" t="str">
        <f t="shared" ca="1" si="7"/>
        <v/>
      </c>
      <c r="X14" s="70" t="str">
        <f t="shared" ref="X14" ca="1" si="143">IF(W14="","",1)</f>
        <v/>
      </c>
      <c r="Y14" s="59" t="str">
        <f t="shared" ca="1" si="9"/>
        <v/>
      </c>
      <c r="Z14" s="70" t="str">
        <f t="shared" ref="Z14" ca="1" si="144">IF(Y14="","",1)</f>
        <v/>
      </c>
      <c r="AA14" s="59" t="str">
        <f t="shared" ca="1" si="11"/>
        <v/>
      </c>
      <c r="AB14" s="70" t="str">
        <f t="shared" ref="AB14" ca="1" si="145">IF(AA14="","",1)</f>
        <v/>
      </c>
      <c r="AC14" s="59" t="str">
        <f t="shared" ca="1" si="13"/>
        <v/>
      </c>
      <c r="AD14" s="70" t="str">
        <f t="shared" ref="AD14" ca="1" si="146">IF(AC14="","",1)</f>
        <v/>
      </c>
      <c r="AE14" s="59" t="str">
        <f t="shared" ca="1" si="15"/>
        <v/>
      </c>
      <c r="AF14" s="70" t="str">
        <f t="shared" ref="AF14" ca="1" si="147">IF(AE14="","",1)</f>
        <v/>
      </c>
      <c r="AG14" s="59" t="str">
        <f t="shared" ca="1" si="17"/>
        <v/>
      </c>
      <c r="AH14" s="70" t="str">
        <f t="shared" ref="AH14" ca="1" si="148">IF(AG14="","",1)</f>
        <v/>
      </c>
      <c r="AI14" s="59" t="str">
        <f t="shared" ca="1" si="19"/>
        <v/>
      </c>
      <c r="AJ14" s="70" t="str">
        <f t="shared" ref="AJ14" ca="1" si="149">IF(AI14="","",1)</f>
        <v/>
      </c>
      <c r="AK14" s="59" t="str">
        <f t="shared" ca="1" si="21"/>
        <v/>
      </c>
      <c r="AL14" s="70" t="str">
        <f t="shared" ref="AL14" ca="1" si="150">IF(AK14="","",1)</f>
        <v/>
      </c>
      <c r="AM14" s="59" t="str">
        <f t="shared" ca="1" si="23"/>
        <v/>
      </c>
      <c r="AN14" s="70" t="str">
        <f t="shared" ref="AN14" ca="1" si="151">IF(AM14="","",1)</f>
        <v/>
      </c>
      <c r="AO14" s="59" t="str">
        <f t="shared" ca="1" si="25"/>
        <v/>
      </c>
      <c r="AP14" s="70" t="str">
        <f t="shared" ref="AP14" ca="1" si="152">IF(AO14="","",1)</f>
        <v/>
      </c>
      <c r="AQ14" s="59" t="str">
        <f t="shared" ca="1" si="27"/>
        <v/>
      </c>
      <c r="AR14" s="70" t="str">
        <f t="shared" ref="AR14" ca="1" si="153">IF(AQ14="","",1)</f>
        <v/>
      </c>
      <c r="AS14" s="59" t="str">
        <f t="shared" ca="1" si="29"/>
        <v/>
      </c>
      <c r="AT14" s="70" t="str">
        <f t="shared" ref="AT14" ca="1" si="154">IF(AS14="","",1)</f>
        <v/>
      </c>
      <c r="AU14" s="59" t="str">
        <f t="shared" ca="1" si="31"/>
        <v/>
      </c>
      <c r="AV14" s="70" t="str">
        <f t="shared" ref="AV14" ca="1" si="155">IF(AU14="","",1)</f>
        <v/>
      </c>
      <c r="AW14" s="59" t="str">
        <f t="shared" ca="1" si="33"/>
        <v/>
      </c>
      <c r="AX14" s="70" t="str">
        <f t="shared" ref="AX14" ca="1" si="156">IF(AW14="","",1)</f>
        <v/>
      </c>
      <c r="AY14" s="59" t="str">
        <f t="shared" ca="1" si="35"/>
        <v/>
      </c>
      <c r="AZ14" s="70" t="str">
        <f t="shared" ref="AZ14" ca="1" si="157">IF(AY14="","",1)</f>
        <v/>
      </c>
      <c r="BA14" s="59" t="str">
        <f t="shared" ca="1" si="37"/>
        <v/>
      </c>
      <c r="BB14" s="70" t="str">
        <f t="shared" ca="1" si="38"/>
        <v/>
      </c>
      <c r="BC14" s="59" t="str">
        <f t="shared" ca="1" si="37"/>
        <v/>
      </c>
      <c r="BD14" s="70" t="str">
        <f t="shared" ca="1" si="38"/>
        <v/>
      </c>
      <c r="BE14" s="59" t="str">
        <f t="shared" ca="1" si="37"/>
        <v/>
      </c>
      <c r="BF14" s="70" t="str">
        <f t="shared" ref="BF14" ca="1" si="158">IF(BE14="","",1)</f>
        <v/>
      </c>
      <c r="BG14" s="59" t="str">
        <f t="shared" ca="1" si="37"/>
        <v/>
      </c>
      <c r="BH14" s="70" t="str">
        <f t="shared" ref="BH14" ca="1" si="159">IF(BG14="","",1)</f>
        <v/>
      </c>
      <c r="BI14" s="59" t="str">
        <f t="shared" ca="1" si="41"/>
        <v/>
      </c>
      <c r="BJ14" s="70" t="str">
        <f t="shared" ref="BJ14" ca="1" si="160">IF(BI14="","",1)</f>
        <v/>
      </c>
      <c r="BK14" s="59" t="str">
        <f t="shared" ca="1" si="43"/>
        <v/>
      </c>
      <c r="BL14" s="70" t="str">
        <f t="shared" ref="BL14" ca="1" si="161">IF(BK14="","",1)</f>
        <v/>
      </c>
      <c r="BM14" s="59" t="str">
        <f t="shared" ca="1" si="45"/>
        <v/>
      </c>
      <c r="BN14" s="70" t="str">
        <f t="shared" ref="BN14" ca="1" si="162">IF(BM14="","",1)</f>
        <v/>
      </c>
      <c r="BO14" s="59" t="str">
        <f t="shared" ca="1" si="47"/>
        <v/>
      </c>
      <c r="BP14" s="70" t="str">
        <f t="shared" ref="BP14" ca="1" si="163">IF(BO14="","",1)</f>
        <v/>
      </c>
      <c r="BQ14" s="59" t="str">
        <f t="shared" ca="1" si="49"/>
        <v/>
      </c>
      <c r="BR14" s="70" t="str">
        <f t="shared" ref="BR14" ca="1" si="164">IF(BQ14="","",1)</f>
        <v/>
      </c>
      <c r="BS14" s="59" t="str">
        <f t="shared" ca="1" si="51"/>
        <v/>
      </c>
      <c r="BT14" s="70" t="str">
        <f t="shared" ref="BT14" ca="1" si="165">IF(BS14="","",1)</f>
        <v/>
      </c>
      <c r="BU14" s="59" t="str">
        <f t="shared" ca="1" si="53"/>
        <v/>
      </c>
      <c r="BV14" s="70" t="str">
        <f t="shared" ref="BV14" ca="1" si="166">IF(BU14="","",1)</f>
        <v/>
      </c>
    </row>
    <row r="15" spans="2:74" ht="15.75">
      <c r="B15" s="3"/>
      <c r="C15" s="92" t="s">
        <v>29</v>
      </c>
      <c r="D15" s="27">
        <v>31</v>
      </c>
      <c r="E15" s="28" t="s">
        <v>8</v>
      </c>
      <c r="F15" s="30" t="s">
        <v>85</v>
      </c>
      <c r="G15" s="29"/>
      <c r="H15" s="30" t="s">
        <v>136</v>
      </c>
      <c r="I15" s="31">
        <f ca="1">IF(H15="NEEDS DONE",TODAY()-30,IF(G15=0,"",H15+G15*7))</f>
        <v>45044</v>
      </c>
      <c r="J15" s="41">
        <v>14</v>
      </c>
      <c r="K15" s="36">
        <f>60*8</f>
        <v>480</v>
      </c>
      <c r="L15" s="41">
        <f t="shared" si="112"/>
        <v>6</v>
      </c>
      <c r="M15" s="66">
        <f t="shared" si="55"/>
        <v>0.75</v>
      </c>
      <c r="N15" s="3"/>
      <c r="O15" s="60" t="str">
        <f t="shared" ca="1" si="56"/>
        <v>Address 6, 31</v>
      </c>
      <c r="P15" s="71">
        <f t="shared" ca="1" si="84"/>
        <v>1</v>
      </c>
      <c r="Q15" s="60" t="str">
        <f t="shared" ca="1" si="1"/>
        <v/>
      </c>
      <c r="R15" s="71" t="str">
        <f t="shared" ref="R15" ca="1" si="167">IF(Q15="","",1)</f>
        <v/>
      </c>
      <c r="S15" s="60" t="str">
        <f t="shared" ca="1" si="3"/>
        <v/>
      </c>
      <c r="T15" s="71" t="str">
        <f t="shared" ref="T15" ca="1" si="168">IF(S15="","",1)</f>
        <v/>
      </c>
      <c r="U15" s="60" t="str">
        <f t="shared" ca="1" si="5"/>
        <v/>
      </c>
      <c r="V15" s="71" t="str">
        <f t="shared" ref="V15" ca="1" si="169">IF(U15="","",1)</f>
        <v/>
      </c>
      <c r="W15" s="60" t="str">
        <f t="shared" ca="1" si="7"/>
        <v/>
      </c>
      <c r="X15" s="71" t="str">
        <f t="shared" ref="X15" ca="1" si="170">IF(W15="","",1)</f>
        <v/>
      </c>
      <c r="Y15" s="60" t="str">
        <f t="shared" ca="1" si="9"/>
        <v/>
      </c>
      <c r="Z15" s="71" t="str">
        <f t="shared" ref="Z15" ca="1" si="171">IF(Y15="","",1)</f>
        <v/>
      </c>
      <c r="AA15" s="60" t="str">
        <f t="shared" ca="1" si="11"/>
        <v/>
      </c>
      <c r="AB15" s="71" t="str">
        <f t="shared" ref="AB15" ca="1" si="172">IF(AA15="","",1)</f>
        <v/>
      </c>
      <c r="AC15" s="60" t="str">
        <f t="shared" ca="1" si="13"/>
        <v/>
      </c>
      <c r="AD15" s="71" t="str">
        <f t="shared" ref="AD15" ca="1" si="173">IF(AC15="","",1)</f>
        <v/>
      </c>
      <c r="AE15" s="60" t="str">
        <f t="shared" ca="1" si="15"/>
        <v/>
      </c>
      <c r="AF15" s="71" t="str">
        <f t="shared" ref="AF15" ca="1" si="174">IF(AE15="","",1)</f>
        <v/>
      </c>
      <c r="AG15" s="60" t="str">
        <f t="shared" ca="1" si="17"/>
        <v/>
      </c>
      <c r="AH15" s="71" t="str">
        <f t="shared" ref="AH15" ca="1" si="175">IF(AG15="","",1)</f>
        <v/>
      </c>
      <c r="AI15" s="60" t="str">
        <f t="shared" ca="1" si="19"/>
        <v/>
      </c>
      <c r="AJ15" s="71" t="str">
        <f t="shared" ref="AJ15" ca="1" si="176">IF(AI15="","",1)</f>
        <v/>
      </c>
      <c r="AK15" s="60" t="str">
        <f t="shared" ca="1" si="21"/>
        <v/>
      </c>
      <c r="AL15" s="71" t="str">
        <f t="shared" ref="AL15" ca="1" si="177">IF(AK15="","",1)</f>
        <v/>
      </c>
      <c r="AM15" s="60" t="str">
        <f t="shared" ca="1" si="23"/>
        <v/>
      </c>
      <c r="AN15" s="71" t="str">
        <f t="shared" ref="AN15" ca="1" si="178">IF(AM15="","",1)</f>
        <v/>
      </c>
      <c r="AO15" s="60" t="str">
        <f t="shared" ca="1" si="25"/>
        <v/>
      </c>
      <c r="AP15" s="71" t="str">
        <f t="shared" ref="AP15" ca="1" si="179">IF(AO15="","",1)</f>
        <v/>
      </c>
      <c r="AQ15" s="60" t="str">
        <f t="shared" ca="1" si="27"/>
        <v/>
      </c>
      <c r="AR15" s="71" t="str">
        <f t="shared" ref="AR15" ca="1" si="180">IF(AQ15="","",1)</f>
        <v/>
      </c>
      <c r="AS15" s="60" t="str">
        <f t="shared" ca="1" si="29"/>
        <v/>
      </c>
      <c r="AT15" s="71" t="str">
        <f t="shared" ref="AT15" ca="1" si="181">IF(AS15="","",1)</f>
        <v/>
      </c>
      <c r="AU15" s="60" t="str">
        <f t="shared" ca="1" si="31"/>
        <v/>
      </c>
      <c r="AV15" s="71" t="str">
        <f t="shared" ref="AV15" ca="1" si="182">IF(AU15="","",1)</f>
        <v/>
      </c>
      <c r="AW15" s="60" t="str">
        <f t="shared" ca="1" si="33"/>
        <v/>
      </c>
      <c r="AX15" s="71" t="str">
        <f t="shared" ref="AX15" ca="1" si="183">IF(AW15="","",1)</f>
        <v/>
      </c>
      <c r="AY15" s="60" t="str">
        <f t="shared" ca="1" si="35"/>
        <v/>
      </c>
      <c r="AZ15" s="71" t="str">
        <f t="shared" ref="AZ15" ca="1" si="184">IF(AY15="","",1)</f>
        <v/>
      </c>
      <c r="BA15" s="60" t="str">
        <f t="shared" ca="1" si="37"/>
        <v/>
      </c>
      <c r="BB15" s="71" t="str">
        <f t="shared" ca="1" si="38"/>
        <v/>
      </c>
      <c r="BC15" s="60" t="str">
        <f t="shared" ca="1" si="37"/>
        <v/>
      </c>
      <c r="BD15" s="71" t="str">
        <f t="shared" ca="1" si="38"/>
        <v/>
      </c>
      <c r="BE15" s="60" t="str">
        <f t="shared" ca="1" si="37"/>
        <v/>
      </c>
      <c r="BF15" s="71" t="str">
        <f t="shared" ref="BF15" ca="1" si="185">IF(BE15="","",1)</f>
        <v/>
      </c>
      <c r="BG15" s="60" t="str">
        <f t="shared" ca="1" si="37"/>
        <v/>
      </c>
      <c r="BH15" s="71" t="str">
        <f t="shared" ref="BH15" ca="1" si="186">IF(BG15="","",1)</f>
        <v/>
      </c>
      <c r="BI15" s="60" t="str">
        <f t="shared" ca="1" si="41"/>
        <v/>
      </c>
      <c r="BJ15" s="71" t="str">
        <f t="shared" ref="BJ15" ca="1" si="187">IF(BI15="","",1)</f>
        <v/>
      </c>
      <c r="BK15" s="60" t="str">
        <f t="shared" ca="1" si="43"/>
        <v/>
      </c>
      <c r="BL15" s="71" t="str">
        <f t="shared" ref="BL15" ca="1" si="188">IF(BK15="","",1)</f>
        <v/>
      </c>
      <c r="BM15" s="60" t="str">
        <f t="shared" ca="1" si="45"/>
        <v/>
      </c>
      <c r="BN15" s="71" t="str">
        <f t="shared" ref="BN15" ca="1" si="189">IF(BM15="","",1)</f>
        <v/>
      </c>
      <c r="BO15" s="60" t="str">
        <f t="shared" ca="1" si="47"/>
        <v/>
      </c>
      <c r="BP15" s="71" t="str">
        <f t="shared" ref="BP15" ca="1" si="190">IF(BO15="","",1)</f>
        <v/>
      </c>
      <c r="BQ15" s="60" t="str">
        <f t="shared" ca="1" si="49"/>
        <v/>
      </c>
      <c r="BR15" s="71" t="str">
        <f t="shared" ref="BR15" ca="1" si="191">IF(BQ15="","",1)</f>
        <v/>
      </c>
      <c r="BS15" s="60" t="str">
        <f t="shared" ca="1" si="51"/>
        <v/>
      </c>
      <c r="BT15" s="71" t="str">
        <f t="shared" ref="BT15" ca="1" si="192">IF(BS15="","",1)</f>
        <v/>
      </c>
      <c r="BU15" s="60" t="str">
        <f t="shared" ca="1" si="53"/>
        <v/>
      </c>
      <c r="BV15" s="71" t="str">
        <f t="shared" ref="BV15" ca="1" si="193">IF(BU15="","",1)</f>
        <v/>
      </c>
    </row>
    <row r="16" spans="2:74" ht="15.75">
      <c r="B16" s="3"/>
      <c r="C16" s="93" t="s">
        <v>30</v>
      </c>
      <c r="D16" s="94">
        <v>48</v>
      </c>
      <c r="E16" s="23" t="s">
        <v>10</v>
      </c>
      <c r="F16" s="25" t="s">
        <v>86</v>
      </c>
      <c r="G16" s="24">
        <v>4</v>
      </c>
      <c r="H16" s="25" t="s">
        <v>136</v>
      </c>
      <c r="I16" s="33">
        <f ca="1">IF(H16="NEEDS DONE",TODAY()-30,IF(G16=0,"",H16+G16*7))</f>
        <v>45044</v>
      </c>
      <c r="J16" s="42">
        <v>14</v>
      </c>
      <c r="K16" s="35">
        <f>3*60</f>
        <v>180</v>
      </c>
      <c r="L16" s="42">
        <f t="shared" si="112"/>
        <v>7</v>
      </c>
      <c r="M16" s="65">
        <f t="shared" si="55"/>
        <v>2.3333333333333335</v>
      </c>
      <c r="N16" s="3"/>
      <c r="O16" s="59" t="str">
        <f ca="1">IF($I16&lt;=O$9,CONCATENATE($C16,", ",$D16),"")</f>
        <v>Address 7, 48</v>
      </c>
      <c r="P16" s="70">
        <f t="shared" ca="1" si="84"/>
        <v>1</v>
      </c>
      <c r="Q16" s="59" t="str">
        <f t="shared" ca="1" si="1"/>
        <v/>
      </c>
      <c r="R16" s="70" t="str">
        <f t="shared" ref="R16" ca="1" si="194">IF(Q16="","",1)</f>
        <v/>
      </c>
      <c r="S16" s="59" t="str">
        <f t="shared" ca="1" si="3"/>
        <v/>
      </c>
      <c r="T16" s="70" t="str">
        <f t="shared" ref="T16" ca="1" si="195">IF(S16="","",1)</f>
        <v/>
      </c>
      <c r="U16" s="59" t="str">
        <f t="shared" ca="1" si="5"/>
        <v/>
      </c>
      <c r="V16" s="70" t="str">
        <f t="shared" ref="V16" ca="1" si="196">IF(U16="","",1)</f>
        <v/>
      </c>
      <c r="W16" s="59" t="str">
        <f t="shared" ca="1" si="7"/>
        <v/>
      </c>
      <c r="X16" s="70" t="str">
        <f t="shared" ref="X16" ca="1" si="197">IF(W16="","",1)</f>
        <v/>
      </c>
      <c r="Y16" s="59" t="str">
        <f t="shared" ca="1" si="9"/>
        <v/>
      </c>
      <c r="Z16" s="70" t="str">
        <f t="shared" ref="Z16" ca="1" si="198">IF(Y16="","",1)</f>
        <v/>
      </c>
      <c r="AA16" s="59" t="str">
        <f t="shared" ca="1" si="11"/>
        <v/>
      </c>
      <c r="AB16" s="70" t="str">
        <f t="shared" ref="AB16" ca="1" si="199">IF(AA16="","",1)</f>
        <v/>
      </c>
      <c r="AC16" s="59" t="str">
        <f t="shared" ca="1" si="13"/>
        <v/>
      </c>
      <c r="AD16" s="70" t="str">
        <f t="shared" ref="AD16" ca="1" si="200">IF(AC16="","",1)</f>
        <v/>
      </c>
      <c r="AE16" s="59" t="str">
        <f t="shared" ca="1" si="15"/>
        <v/>
      </c>
      <c r="AF16" s="70" t="str">
        <f t="shared" ref="AF16" ca="1" si="201">IF(AE16="","",1)</f>
        <v/>
      </c>
      <c r="AG16" s="59" t="str">
        <f t="shared" ca="1" si="17"/>
        <v/>
      </c>
      <c r="AH16" s="70" t="str">
        <f t="shared" ref="AH16" ca="1" si="202">IF(AG16="","",1)</f>
        <v/>
      </c>
      <c r="AI16" s="59" t="str">
        <f t="shared" ca="1" si="19"/>
        <v/>
      </c>
      <c r="AJ16" s="70" t="str">
        <f t="shared" ref="AJ16" ca="1" si="203">IF(AI16="","",1)</f>
        <v/>
      </c>
      <c r="AK16" s="59" t="str">
        <f t="shared" ca="1" si="21"/>
        <v/>
      </c>
      <c r="AL16" s="70" t="str">
        <f t="shared" ref="AL16" ca="1" si="204">IF(AK16="","",1)</f>
        <v/>
      </c>
      <c r="AM16" s="59" t="str">
        <f t="shared" ca="1" si="23"/>
        <v/>
      </c>
      <c r="AN16" s="70" t="str">
        <f t="shared" ref="AN16" ca="1" si="205">IF(AM16="","",1)</f>
        <v/>
      </c>
      <c r="AO16" s="59" t="str">
        <f t="shared" ca="1" si="25"/>
        <v/>
      </c>
      <c r="AP16" s="70" t="str">
        <f t="shared" ref="AP16" ca="1" si="206">IF(AO16="","",1)</f>
        <v/>
      </c>
      <c r="AQ16" s="59" t="str">
        <f t="shared" ca="1" si="27"/>
        <v/>
      </c>
      <c r="AR16" s="70" t="str">
        <f t="shared" ref="AR16" ca="1" si="207">IF(AQ16="","",1)</f>
        <v/>
      </c>
      <c r="AS16" s="59" t="str">
        <f t="shared" ca="1" si="29"/>
        <v/>
      </c>
      <c r="AT16" s="70" t="str">
        <f t="shared" ref="AT16" ca="1" si="208">IF(AS16="","",1)</f>
        <v/>
      </c>
      <c r="AU16" s="59" t="str">
        <f t="shared" ca="1" si="31"/>
        <v/>
      </c>
      <c r="AV16" s="70" t="str">
        <f t="shared" ref="AV16" ca="1" si="209">IF(AU16="","",1)</f>
        <v/>
      </c>
      <c r="AW16" s="59" t="str">
        <f t="shared" ca="1" si="33"/>
        <v/>
      </c>
      <c r="AX16" s="70" t="str">
        <f t="shared" ref="AX16" ca="1" si="210">IF(AW16="","",1)</f>
        <v/>
      </c>
      <c r="AY16" s="59" t="str">
        <f t="shared" ca="1" si="35"/>
        <v/>
      </c>
      <c r="AZ16" s="70" t="str">
        <f t="shared" ref="AZ16" ca="1" si="211">IF(AY16="","",1)</f>
        <v/>
      </c>
      <c r="BA16" s="59" t="str">
        <f t="shared" ca="1" si="37"/>
        <v/>
      </c>
      <c r="BB16" s="70" t="str">
        <f t="shared" ca="1" si="38"/>
        <v/>
      </c>
      <c r="BC16" s="59" t="str">
        <f t="shared" ca="1" si="37"/>
        <v/>
      </c>
      <c r="BD16" s="70" t="str">
        <f t="shared" ca="1" si="38"/>
        <v/>
      </c>
      <c r="BE16" s="59" t="str">
        <f t="shared" ca="1" si="37"/>
        <v/>
      </c>
      <c r="BF16" s="70" t="str">
        <f t="shared" ref="BF16" ca="1" si="212">IF(BE16="","",1)</f>
        <v/>
      </c>
      <c r="BG16" s="59" t="str">
        <f t="shared" ca="1" si="37"/>
        <v/>
      </c>
      <c r="BH16" s="70" t="str">
        <f t="shared" ref="BH16" ca="1" si="213">IF(BG16="","",1)</f>
        <v/>
      </c>
      <c r="BI16" s="59" t="str">
        <f t="shared" ca="1" si="41"/>
        <v/>
      </c>
      <c r="BJ16" s="70" t="str">
        <f t="shared" ref="BJ16" ca="1" si="214">IF(BI16="","",1)</f>
        <v/>
      </c>
      <c r="BK16" s="59" t="str">
        <f t="shared" ca="1" si="43"/>
        <v/>
      </c>
      <c r="BL16" s="70" t="str">
        <f t="shared" ref="BL16" ca="1" si="215">IF(BK16="","",1)</f>
        <v/>
      </c>
      <c r="BM16" s="59" t="str">
        <f t="shared" ca="1" si="45"/>
        <v/>
      </c>
      <c r="BN16" s="70" t="str">
        <f t="shared" ref="BN16" ca="1" si="216">IF(BM16="","",1)</f>
        <v/>
      </c>
      <c r="BO16" s="59" t="str">
        <f t="shared" ca="1" si="47"/>
        <v/>
      </c>
      <c r="BP16" s="70" t="str">
        <f t="shared" ref="BP16" ca="1" si="217">IF(BO16="","",1)</f>
        <v/>
      </c>
      <c r="BQ16" s="59" t="str">
        <f t="shared" ca="1" si="49"/>
        <v/>
      </c>
      <c r="BR16" s="70" t="str">
        <f t="shared" ref="BR16" ca="1" si="218">IF(BQ16="","",1)</f>
        <v/>
      </c>
      <c r="BS16" s="59" t="str">
        <f t="shared" ca="1" si="51"/>
        <v/>
      </c>
      <c r="BT16" s="70" t="str">
        <f t="shared" ref="BT16" ca="1" si="219">IF(BS16="","",1)</f>
        <v/>
      </c>
      <c r="BU16" s="59" t="str">
        <f t="shared" ca="1" si="53"/>
        <v/>
      </c>
      <c r="BV16" s="70" t="str">
        <f t="shared" ref="BV16" ca="1" si="220">IF(BU16="","",1)</f>
        <v/>
      </c>
    </row>
    <row r="17" spans="2:74" ht="15.75">
      <c r="B17" s="7"/>
      <c r="C17" s="92" t="s">
        <v>31</v>
      </c>
      <c r="D17" s="27">
        <v>46</v>
      </c>
      <c r="E17" s="28" t="s">
        <v>9</v>
      </c>
      <c r="F17" s="30" t="s">
        <v>87</v>
      </c>
      <c r="G17" s="29">
        <v>0</v>
      </c>
      <c r="H17" s="30" t="s">
        <v>136</v>
      </c>
      <c r="I17" s="34">
        <f ca="1">IF(H17="NEEDS DONE",TODAY()-30,IF(G17=0,"",H17+G17*7))</f>
        <v>45044</v>
      </c>
      <c r="J17" s="41">
        <v>14</v>
      </c>
      <c r="K17" s="36">
        <f>6*60</f>
        <v>360</v>
      </c>
      <c r="L17" s="41">
        <f t="shared" si="112"/>
        <v>8</v>
      </c>
      <c r="M17" s="66">
        <f t="shared" si="55"/>
        <v>1.3333333333333333</v>
      </c>
      <c r="N17" s="3"/>
      <c r="O17" s="60" t="str">
        <f t="shared" ca="1" si="56"/>
        <v>Address 8, 46</v>
      </c>
      <c r="P17" s="71">
        <f t="shared" ca="1" si="84"/>
        <v>1</v>
      </c>
      <c r="Q17" s="60" t="str">
        <f t="shared" ca="1" si="1"/>
        <v/>
      </c>
      <c r="R17" s="71" t="str">
        <f t="shared" ref="R17" ca="1" si="221">IF(Q17="","",1)</f>
        <v/>
      </c>
      <c r="S17" s="60" t="str">
        <f t="shared" ca="1" si="3"/>
        <v/>
      </c>
      <c r="T17" s="71" t="str">
        <f t="shared" ref="T17" ca="1" si="222">IF(S17="","",1)</f>
        <v/>
      </c>
      <c r="U17" s="60" t="str">
        <f t="shared" ca="1" si="5"/>
        <v/>
      </c>
      <c r="V17" s="71" t="str">
        <f t="shared" ref="V17" ca="1" si="223">IF(U17="","",1)</f>
        <v/>
      </c>
      <c r="W17" s="60" t="str">
        <f t="shared" ca="1" si="7"/>
        <v/>
      </c>
      <c r="X17" s="71" t="str">
        <f t="shared" ref="X17" ca="1" si="224">IF(W17="","",1)</f>
        <v/>
      </c>
      <c r="Y17" s="60" t="str">
        <f t="shared" ca="1" si="9"/>
        <v/>
      </c>
      <c r="Z17" s="71" t="str">
        <f t="shared" ref="Z17" ca="1" si="225">IF(Y17="","",1)</f>
        <v/>
      </c>
      <c r="AA17" s="60" t="str">
        <f t="shared" ca="1" si="11"/>
        <v/>
      </c>
      <c r="AB17" s="71" t="str">
        <f t="shared" ref="AB17" ca="1" si="226">IF(AA17="","",1)</f>
        <v/>
      </c>
      <c r="AC17" s="60" t="str">
        <f t="shared" ca="1" si="13"/>
        <v/>
      </c>
      <c r="AD17" s="71" t="str">
        <f t="shared" ref="AD17" ca="1" si="227">IF(AC17="","",1)</f>
        <v/>
      </c>
      <c r="AE17" s="60" t="str">
        <f t="shared" ca="1" si="15"/>
        <v/>
      </c>
      <c r="AF17" s="71" t="str">
        <f t="shared" ref="AF17" ca="1" si="228">IF(AE17="","",1)</f>
        <v/>
      </c>
      <c r="AG17" s="60" t="str">
        <f t="shared" ca="1" si="17"/>
        <v/>
      </c>
      <c r="AH17" s="71" t="str">
        <f t="shared" ref="AH17" ca="1" si="229">IF(AG17="","",1)</f>
        <v/>
      </c>
      <c r="AI17" s="60" t="str">
        <f t="shared" ca="1" si="19"/>
        <v/>
      </c>
      <c r="AJ17" s="71" t="str">
        <f t="shared" ref="AJ17" ca="1" si="230">IF(AI17="","",1)</f>
        <v/>
      </c>
      <c r="AK17" s="60" t="str">
        <f t="shared" ca="1" si="21"/>
        <v/>
      </c>
      <c r="AL17" s="71" t="str">
        <f t="shared" ref="AL17" ca="1" si="231">IF(AK17="","",1)</f>
        <v/>
      </c>
      <c r="AM17" s="60" t="str">
        <f t="shared" ca="1" si="23"/>
        <v/>
      </c>
      <c r="AN17" s="71" t="str">
        <f t="shared" ref="AN17" ca="1" si="232">IF(AM17="","",1)</f>
        <v/>
      </c>
      <c r="AO17" s="60" t="str">
        <f t="shared" ca="1" si="25"/>
        <v/>
      </c>
      <c r="AP17" s="71" t="str">
        <f t="shared" ref="AP17" ca="1" si="233">IF(AO17="","",1)</f>
        <v/>
      </c>
      <c r="AQ17" s="60" t="str">
        <f t="shared" ca="1" si="27"/>
        <v/>
      </c>
      <c r="AR17" s="71" t="str">
        <f t="shared" ref="AR17" ca="1" si="234">IF(AQ17="","",1)</f>
        <v/>
      </c>
      <c r="AS17" s="60" t="str">
        <f t="shared" ca="1" si="29"/>
        <v/>
      </c>
      <c r="AT17" s="71" t="str">
        <f t="shared" ref="AT17" ca="1" si="235">IF(AS17="","",1)</f>
        <v/>
      </c>
      <c r="AU17" s="60" t="str">
        <f t="shared" ca="1" si="31"/>
        <v/>
      </c>
      <c r="AV17" s="71" t="str">
        <f t="shared" ref="AV17" ca="1" si="236">IF(AU17="","",1)</f>
        <v/>
      </c>
      <c r="AW17" s="60" t="str">
        <f t="shared" ca="1" si="33"/>
        <v/>
      </c>
      <c r="AX17" s="71" t="str">
        <f t="shared" ref="AX17" ca="1" si="237">IF(AW17="","",1)</f>
        <v/>
      </c>
      <c r="AY17" s="60" t="str">
        <f t="shared" ca="1" si="35"/>
        <v/>
      </c>
      <c r="AZ17" s="71" t="str">
        <f t="shared" ref="AZ17" ca="1" si="238">IF(AY17="","",1)</f>
        <v/>
      </c>
      <c r="BA17" s="60" t="str">
        <f t="shared" ca="1" si="37"/>
        <v/>
      </c>
      <c r="BB17" s="71" t="str">
        <f t="shared" ca="1" si="38"/>
        <v/>
      </c>
      <c r="BC17" s="60" t="str">
        <f t="shared" ca="1" si="37"/>
        <v/>
      </c>
      <c r="BD17" s="71" t="str">
        <f t="shared" ca="1" si="38"/>
        <v/>
      </c>
      <c r="BE17" s="60" t="str">
        <f t="shared" ca="1" si="37"/>
        <v/>
      </c>
      <c r="BF17" s="71" t="str">
        <f t="shared" ref="BF17" ca="1" si="239">IF(BE17="","",1)</f>
        <v/>
      </c>
      <c r="BG17" s="60" t="str">
        <f t="shared" ca="1" si="37"/>
        <v/>
      </c>
      <c r="BH17" s="71" t="str">
        <f t="shared" ref="BH17" ca="1" si="240">IF(BG17="","",1)</f>
        <v/>
      </c>
      <c r="BI17" s="60" t="str">
        <f t="shared" ca="1" si="41"/>
        <v/>
      </c>
      <c r="BJ17" s="71" t="str">
        <f t="shared" ref="BJ17" ca="1" si="241">IF(BI17="","",1)</f>
        <v/>
      </c>
      <c r="BK17" s="60" t="str">
        <f t="shared" ca="1" si="43"/>
        <v/>
      </c>
      <c r="BL17" s="71" t="str">
        <f t="shared" ref="BL17" ca="1" si="242">IF(BK17="","",1)</f>
        <v/>
      </c>
      <c r="BM17" s="60" t="str">
        <f t="shared" ca="1" si="45"/>
        <v/>
      </c>
      <c r="BN17" s="71" t="str">
        <f t="shared" ref="BN17" ca="1" si="243">IF(BM17="","",1)</f>
        <v/>
      </c>
      <c r="BO17" s="60" t="str">
        <f t="shared" ca="1" si="47"/>
        <v/>
      </c>
      <c r="BP17" s="71" t="str">
        <f t="shared" ref="BP17" ca="1" si="244">IF(BO17="","",1)</f>
        <v/>
      </c>
      <c r="BQ17" s="60" t="str">
        <f t="shared" ca="1" si="49"/>
        <v/>
      </c>
      <c r="BR17" s="71" t="str">
        <f t="shared" ref="BR17" ca="1" si="245">IF(BQ17="","",1)</f>
        <v/>
      </c>
      <c r="BS17" s="60" t="str">
        <f t="shared" ca="1" si="51"/>
        <v/>
      </c>
      <c r="BT17" s="71" t="str">
        <f t="shared" ref="BT17" ca="1" si="246">IF(BS17="","",1)</f>
        <v/>
      </c>
      <c r="BU17" s="60" t="str">
        <f t="shared" ca="1" si="53"/>
        <v/>
      </c>
      <c r="BV17" s="71" t="str">
        <f t="shared" ref="BV17" ca="1" si="247">IF(BU17="","",1)</f>
        <v/>
      </c>
    </row>
    <row r="18" spans="2:74" ht="15.75">
      <c r="B18" s="7"/>
      <c r="C18" s="93" t="s">
        <v>32</v>
      </c>
      <c r="D18" s="94">
        <v>455</v>
      </c>
      <c r="E18" s="23" t="s">
        <v>11</v>
      </c>
      <c r="F18" s="25" t="s">
        <v>88</v>
      </c>
      <c r="G18" s="24">
        <v>0</v>
      </c>
      <c r="H18" s="25"/>
      <c r="I18" s="33" t="str">
        <f ca="1">IF(H18="NEEDS DONE",TODAY()-30,IF(G18=0,"",H18+G18*7))</f>
        <v/>
      </c>
      <c r="J18" s="42"/>
      <c r="K18" s="35">
        <v>25</v>
      </c>
      <c r="L18" s="42">
        <f t="shared" si="112"/>
        <v>9</v>
      </c>
      <c r="M18" s="65">
        <f t="shared" si="55"/>
        <v>21.599999999999998</v>
      </c>
      <c r="N18" s="3"/>
      <c r="O18" s="59" t="str">
        <f t="shared" ca="1" si="56"/>
        <v/>
      </c>
      <c r="P18" s="70" t="str">
        <f t="shared" ca="1" si="84"/>
        <v/>
      </c>
      <c r="Q18" s="59" t="str">
        <f t="shared" ca="1" si="1"/>
        <v/>
      </c>
      <c r="R18" s="70" t="str">
        <f t="shared" ref="R18" ca="1" si="248">IF(Q18="","",1)</f>
        <v/>
      </c>
      <c r="S18" s="59" t="str">
        <f t="shared" ca="1" si="3"/>
        <v/>
      </c>
      <c r="T18" s="70" t="str">
        <f t="shared" ref="T18" ca="1" si="249">IF(S18="","",1)</f>
        <v/>
      </c>
      <c r="U18" s="59" t="str">
        <f t="shared" ca="1" si="5"/>
        <v/>
      </c>
      <c r="V18" s="70" t="str">
        <f t="shared" ref="V18" ca="1" si="250">IF(U18="","",1)</f>
        <v/>
      </c>
      <c r="W18" s="59" t="str">
        <f t="shared" ca="1" si="7"/>
        <v/>
      </c>
      <c r="X18" s="70" t="str">
        <f t="shared" ref="X18" ca="1" si="251">IF(W18="","",1)</f>
        <v/>
      </c>
      <c r="Y18" s="59" t="str">
        <f t="shared" ca="1" si="9"/>
        <v/>
      </c>
      <c r="Z18" s="70" t="str">
        <f t="shared" ref="Z18" ca="1" si="252">IF(Y18="","",1)</f>
        <v/>
      </c>
      <c r="AA18" s="59" t="str">
        <f t="shared" ca="1" si="11"/>
        <v/>
      </c>
      <c r="AB18" s="70" t="str">
        <f t="shared" ref="AB18" ca="1" si="253">IF(AA18="","",1)</f>
        <v/>
      </c>
      <c r="AC18" s="59" t="str">
        <f t="shared" ca="1" si="13"/>
        <v/>
      </c>
      <c r="AD18" s="70" t="str">
        <f t="shared" ref="AD18" ca="1" si="254">IF(AC18="","",1)</f>
        <v/>
      </c>
      <c r="AE18" s="59" t="str">
        <f t="shared" ca="1" si="15"/>
        <v/>
      </c>
      <c r="AF18" s="70" t="str">
        <f t="shared" ref="AF18" ca="1" si="255">IF(AE18="","",1)</f>
        <v/>
      </c>
      <c r="AG18" s="59" t="str">
        <f t="shared" ca="1" si="17"/>
        <v/>
      </c>
      <c r="AH18" s="70" t="str">
        <f t="shared" ref="AH18" ca="1" si="256">IF(AG18="","",1)</f>
        <v/>
      </c>
      <c r="AI18" s="59" t="str">
        <f t="shared" ca="1" si="19"/>
        <v/>
      </c>
      <c r="AJ18" s="70" t="str">
        <f t="shared" ref="AJ18" ca="1" si="257">IF(AI18="","",1)</f>
        <v/>
      </c>
      <c r="AK18" s="59" t="str">
        <f t="shared" ca="1" si="21"/>
        <v/>
      </c>
      <c r="AL18" s="70" t="str">
        <f t="shared" ref="AL18" ca="1" si="258">IF(AK18="","",1)</f>
        <v/>
      </c>
      <c r="AM18" s="59" t="str">
        <f t="shared" ca="1" si="23"/>
        <v/>
      </c>
      <c r="AN18" s="70" t="str">
        <f t="shared" ref="AN18" ca="1" si="259">IF(AM18="","",1)</f>
        <v/>
      </c>
      <c r="AO18" s="59" t="str">
        <f t="shared" ca="1" si="25"/>
        <v/>
      </c>
      <c r="AP18" s="70" t="str">
        <f t="shared" ref="AP18" ca="1" si="260">IF(AO18="","",1)</f>
        <v/>
      </c>
      <c r="AQ18" s="59" t="str">
        <f t="shared" ca="1" si="27"/>
        <v/>
      </c>
      <c r="AR18" s="70" t="str">
        <f t="shared" ref="AR18" ca="1" si="261">IF(AQ18="","",1)</f>
        <v/>
      </c>
      <c r="AS18" s="59" t="str">
        <f t="shared" ca="1" si="29"/>
        <v/>
      </c>
      <c r="AT18" s="70" t="str">
        <f t="shared" ref="AT18" ca="1" si="262">IF(AS18="","",1)</f>
        <v/>
      </c>
      <c r="AU18" s="59" t="str">
        <f t="shared" ca="1" si="31"/>
        <v/>
      </c>
      <c r="AV18" s="70" t="str">
        <f t="shared" ref="AV18" ca="1" si="263">IF(AU18="","",1)</f>
        <v/>
      </c>
      <c r="AW18" s="59" t="str">
        <f t="shared" ca="1" si="33"/>
        <v/>
      </c>
      <c r="AX18" s="70" t="str">
        <f t="shared" ref="AX18" ca="1" si="264">IF(AW18="","",1)</f>
        <v/>
      </c>
      <c r="AY18" s="59" t="str">
        <f t="shared" ca="1" si="35"/>
        <v/>
      </c>
      <c r="AZ18" s="70" t="str">
        <f t="shared" ref="AZ18" ca="1" si="265">IF(AY18="","",1)</f>
        <v/>
      </c>
      <c r="BA18" s="59" t="str">
        <f t="shared" ca="1" si="37"/>
        <v/>
      </c>
      <c r="BB18" s="70" t="str">
        <f t="shared" ca="1" si="38"/>
        <v/>
      </c>
      <c r="BC18" s="59" t="str">
        <f t="shared" ca="1" si="37"/>
        <v/>
      </c>
      <c r="BD18" s="70" t="str">
        <f t="shared" ca="1" si="38"/>
        <v/>
      </c>
      <c r="BE18" s="59" t="str">
        <f t="shared" ca="1" si="37"/>
        <v/>
      </c>
      <c r="BF18" s="70" t="str">
        <f t="shared" ref="BF18" ca="1" si="266">IF(BE18="","",1)</f>
        <v/>
      </c>
      <c r="BG18" s="59" t="str">
        <f t="shared" ca="1" si="37"/>
        <v/>
      </c>
      <c r="BH18" s="70" t="str">
        <f t="shared" ref="BH18" ca="1" si="267">IF(BG18="","",1)</f>
        <v/>
      </c>
      <c r="BI18" s="59" t="str">
        <f t="shared" ca="1" si="41"/>
        <v/>
      </c>
      <c r="BJ18" s="70" t="str">
        <f t="shared" ref="BJ18" ca="1" si="268">IF(BI18="","",1)</f>
        <v/>
      </c>
      <c r="BK18" s="59" t="str">
        <f t="shared" ca="1" si="43"/>
        <v/>
      </c>
      <c r="BL18" s="70" t="str">
        <f t="shared" ref="BL18" ca="1" si="269">IF(BK18="","",1)</f>
        <v/>
      </c>
      <c r="BM18" s="59" t="str">
        <f t="shared" ca="1" si="45"/>
        <v/>
      </c>
      <c r="BN18" s="70" t="str">
        <f t="shared" ref="BN18" ca="1" si="270">IF(BM18="","",1)</f>
        <v/>
      </c>
      <c r="BO18" s="59" t="str">
        <f t="shared" ca="1" si="47"/>
        <v/>
      </c>
      <c r="BP18" s="70" t="str">
        <f t="shared" ref="BP18" ca="1" si="271">IF(BO18="","",1)</f>
        <v/>
      </c>
      <c r="BQ18" s="59" t="str">
        <f t="shared" ca="1" si="49"/>
        <v/>
      </c>
      <c r="BR18" s="70" t="str">
        <f t="shared" ref="BR18" ca="1" si="272">IF(BQ18="","",1)</f>
        <v/>
      </c>
      <c r="BS18" s="59" t="str">
        <f t="shared" ca="1" si="51"/>
        <v/>
      </c>
      <c r="BT18" s="70" t="str">
        <f t="shared" ref="BT18" ca="1" si="273">IF(BS18="","",1)</f>
        <v/>
      </c>
      <c r="BU18" s="59" t="str">
        <f t="shared" ca="1" si="53"/>
        <v/>
      </c>
      <c r="BV18" s="70" t="str">
        <f t="shared" ref="BV18" ca="1" si="274">IF(BU18="","",1)</f>
        <v/>
      </c>
    </row>
    <row r="19" spans="2:74" ht="15.75">
      <c r="B19" s="7"/>
      <c r="C19" s="92" t="s">
        <v>33</v>
      </c>
      <c r="D19" s="27">
        <v>20</v>
      </c>
      <c r="E19" s="28" t="s">
        <v>8</v>
      </c>
      <c r="F19" s="31" t="s">
        <v>89</v>
      </c>
      <c r="G19" s="29">
        <v>0</v>
      </c>
      <c r="H19" s="31"/>
      <c r="I19" s="31">
        <v>45048</v>
      </c>
      <c r="J19" s="41">
        <v>14</v>
      </c>
      <c r="K19" s="36">
        <v>360</v>
      </c>
      <c r="L19" s="96">
        <f t="shared" si="112"/>
        <v>10</v>
      </c>
      <c r="M19" s="66">
        <f t="shared" si="55"/>
        <v>1.6666666666666667</v>
      </c>
      <c r="N19" s="3"/>
      <c r="O19" s="60" t="str">
        <f t="shared" si="56"/>
        <v/>
      </c>
      <c r="P19" s="71" t="str">
        <f t="shared" si="84"/>
        <v/>
      </c>
      <c r="Q19" s="60" t="str">
        <f t="shared" si="1"/>
        <v>Address 10, 20</v>
      </c>
      <c r="R19" s="71">
        <f t="shared" ref="R19" si="275">IF(Q19="","",1)</f>
        <v>1</v>
      </c>
      <c r="S19" s="60" t="str">
        <f t="shared" si="3"/>
        <v/>
      </c>
      <c r="T19" s="71" t="str">
        <f t="shared" ref="T19" si="276">IF(S19="","",1)</f>
        <v/>
      </c>
      <c r="U19" s="60" t="str">
        <f t="shared" si="5"/>
        <v/>
      </c>
      <c r="V19" s="71" t="str">
        <f t="shared" ref="V19" si="277">IF(U19="","",1)</f>
        <v/>
      </c>
      <c r="W19" s="60" t="str">
        <f t="shared" si="7"/>
        <v/>
      </c>
      <c r="X19" s="71" t="str">
        <f t="shared" ref="X19" si="278">IF(W19="","",1)</f>
        <v/>
      </c>
      <c r="Y19" s="60" t="str">
        <f t="shared" si="9"/>
        <v/>
      </c>
      <c r="Z19" s="71" t="str">
        <f t="shared" ref="Z19" si="279">IF(Y19="","",1)</f>
        <v/>
      </c>
      <c r="AA19" s="60" t="str">
        <f t="shared" si="11"/>
        <v/>
      </c>
      <c r="AB19" s="71" t="str">
        <f t="shared" ref="AB19" si="280">IF(AA19="","",1)</f>
        <v/>
      </c>
      <c r="AC19" s="60" t="str">
        <f t="shared" si="13"/>
        <v/>
      </c>
      <c r="AD19" s="71" t="str">
        <f t="shared" ref="AD19" si="281">IF(AC19="","",1)</f>
        <v/>
      </c>
      <c r="AE19" s="60" t="str">
        <f t="shared" si="15"/>
        <v/>
      </c>
      <c r="AF19" s="71" t="str">
        <f t="shared" ref="AF19" si="282">IF(AE19="","",1)</f>
        <v/>
      </c>
      <c r="AG19" s="60" t="str">
        <f t="shared" si="17"/>
        <v/>
      </c>
      <c r="AH19" s="71" t="str">
        <f t="shared" ref="AH19" si="283">IF(AG19="","",1)</f>
        <v/>
      </c>
      <c r="AI19" s="60" t="str">
        <f t="shared" si="19"/>
        <v/>
      </c>
      <c r="AJ19" s="71" t="str">
        <f t="shared" ref="AJ19" si="284">IF(AI19="","",1)</f>
        <v/>
      </c>
      <c r="AK19" s="60" t="str">
        <f t="shared" si="21"/>
        <v/>
      </c>
      <c r="AL19" s="71" t="str">
        <f t="shared" ref="AL19" si="285">IF(AK19="","",1)</f>
        <v/>
      </c>
      <c r="AM19" s="60" t="str">
        <f t="shared" si="23"/>
        <v/>
      </c>
      <c r="AN19" s="71" t="str">
        <f t="shared" ref="AN19" si="286">IF(AM19="","",1)</f>
        <v/>
      </c>
      <c r="AO19" s="60" t="str">
        <f t="shared" si="25"/>
        <v/>
      </c>
      <c r="AP19" s="71" t="str">
        <f t="shared" ref="AP19" si="287">IF(AO19="","",1)</f>
        <v/>
      </c>
      <c r="AQ19" s="60" t="str">
        <f t="shared" si="27"/>
        <v/>
      </c>
      <c r="AR19" s="71" t="str">
        <f t="shared" ref="AR19" si="288">IF(AQ19="","",1)</f>
        <v/>
      </c>
      <c r="AS19" s="60" t="str">
        <f t="shared" si="29"/>
        <v/>
      </c>
      <c r="AT19" s="71" t="str">
        <f t="shared" ref="AT19" si="289">IF(AS19="","",1)</f>
        <v/>
      </c>
      <c r="AU19" s="60" t="str">
        <f t="shared" si="31"/>
        <v/>
      </c>
      <c r="AV19" s="71" t="str">
        <f t="shared" ref="AV19" si="290">IF(AU19="","",1)</f>
        <v/>
      </c>
      <c r="AW19" s="60" t="str">
        <f t="shared" si="33"/>
        <v/>
      </c>
      <c r="AX19" s="71" t="str">
        <f t="shared" ref="AX19" si="291">IF(AW19="","",1)</f>
        <v/>
      </c>
      <c r="AY19" s="60" t="str">
        <f t="shared" si="35"/>
        <v/>
      </c>
      <c r="AZ19" s="71" t="str">
        <f t="shared" ref="AZ19" si="292">IF(AY19="","",1)</f>
        <v/>
      </c>
      <c r="BA19" s="60" t="str">
        <f t="shared" si="37"/>
        <v/>
      </c>
      <c r="BB19" s="71" t="str">
        <f t="shared" si="38"/>
        <v/>
      </c>
      <c r="BC19" s="60" t="str">
        <f t="shared" si="37"/>
        <v/>
      </c>
      <c r="BD19" s="71" t="str">
        <f t="shared" si="38"/>
        <v/>
      </c>
      <c r="BE19" s="60" t="str">
        <f t="shared" si="37"/>
        <v/>
      </c>
      <c r="BF19" s="71" t="str">
        <f t="shared" ref="BF19" si="293">IF(BE19="","",1)</f>
        <v/>
      </c>
      <c r="BG19" s="60" t="str">
        <f t="shared" si="37"/>
        <v/>
      </c>
      <c r="BH19" s="71" t="str">
        <f t="shared" ref="BH19" si="294">IF(BG19="","",1)</f>
        <v/>
      </c>
      <c r="BI19" s="60" t="str">
        <f t="shared" si="41"/>
        <v/>
      </c>
      <c r="BJ19" s="71" t="str">
        <f t="shared" ref="BJ19" si="295">IF(BI19="","",1)</f>
        <v/>
      </c>
      <c r="BK19" s="60" t="str">
        <f t="shared" si="43"/>
        <v/>
      </c>
      <c r="BL19" s="71" t="str">
        <f t="shared" ref="BL19" si="296">IF(BK19="","",1)</f>
        <v/>
      </c>
      <c r="BM19" s="60" t="str">
        <f t="shared" si="45"/>
        <v/>
      </c>
      <c r="BN19" s="71" t="str">
        <f t="shared" ref="BN19" si="297">IF(BM19="","",1)</f>
        <v/>
      </c>
      <c r="BO19" s="60" t="str">
        <f t="shared" si="47"/>
        <v/>
      </c>
      <c r="BP19" s="71" t="str">
        <f t="shared" ref="BP19" si="298">IF(BO19="","",1)</f>
        <v/>
      </c>
      <c r="BQ19" s="60" t="str">
        <f t="shared" si="49"/>
        <v/>
      </c>
      <c r="BR19" s="71" t="str">
        <f t="shared" ref="BR19" si="299">IF(BQ19="","",1)</f>
        <v/>
      </c>
      <c r="BS19" s="60" t="str">
        <f t="shared" si="51"/>
        <v/>
      </c>
      <c r="BT19" s="71" t="str">
        <f t="shared" ref="BT19" si="300">IF(BS19="","",1)</f>
        <v/>
      </c>
      <c r="BU19" s="60" t="str">
        <f t="shared" si="53"/>
        <v/>
      </c>
      <c r="BV19" s="71" t="str">
        <f t="shared" ref="BV19" si="301">IF(BU19="","",1)</f>
        <v/>
      </c>
    </row>
    <row r="20" spans="2:74" ht="15.75">
      <c r="B20" s="3"/>
      <c r="C20" s="93" t="s">
        <v>34</v>
      </c>
      <c r="D20" s="94">
        <v>49</v>
      </c>
      <c r="E20" s="32" t="s">
        <v>10</v>
      </c>
      <c r="F20" s="33" t="s">
        <v>90</v>
      </c>
      <c r="G20" s="25">
        <v>1</v>
      </c>
      <c r="H20" s="33">
        <v>45053</v>
      </c>
      <c r="I20" s="33">
        <v>45048</v>
      </c>
      <c r="J20" s="42"/>
      <c r="K20" s="35">
        <f>4*60</f>
        <v>240</v>
      </c>
      <c r="L20" s="42">
        <f t="shared" si="112"/>
        <v>11</v>
      </c>
      <c r="M20" s="65">
        <f t="shared" si="55"/>
        <v>2.75</v>
      </c>
      <c r="N20" s="3"/>
      <c r="O20" s="59" t="str">
        <f t="shared" si="56"/>
        <v/>
      </c>
      <c r="P20" s="70" t="str">
        <f t="shared" si="84"/>
        <v/>
      </c>
      <c r="Q20" s="59" t="str">
        <f t="shared" si="1"/>
        <v>Address 11, 49</v>
      </c>
      <c r="R20" s="70">
        <f t="shared" ref="R20" si="302">IF(Q20="","",1)</f>
        <v>1</v>
      </c>
      <c r="S20" s="59" t="str">
        <f t="shared" si="3"/>
        <v/>
      </c>
      <c r="T20" s="70" t="str">
        <f t="shared" ref="T20" si="303">IF(S20="","",1)</f>
        <v/>
      </c>
      <c r="U20" s="59" t="str">
        <f t="shared" si="5"/>
        <v/>
      </c>
      <c r="V20" s="70" t="str">
        <f t="shared" ref="V20" si="304">IF(U20="","",1)</f>
        <v/>
      </c>
      <c r="W20" s="59" t="str">
        <f t="shared" si="7"/>
        <v/>
      </c>
      <c r="X20" s="70" t="str">
        <f t="shared" ref="X20" si="305">IF(W20="","",1)</f>
        <v/>
      </c>
      <c r="Y20" s="59" t="str">
        <f t="shared" si="9"/>
        <v/>
      </c>
      <c r="Z20" s="70" t="str">
        <f t="shared" ref="Z20" si="306">IF(Y20="","",1)</f>
        <v/>
      </c>
      <c r="AA20" s="59" t="str">
        <f t="shared" si="11"/>
        <v/>
      </c>
      <c r="AB20" s="70" t="str">
        <f t="shared" ref="AB20" si="307">IF(AA20="","",1)</f>
        <v/>
      </c>
      <c r="AC20" s="59" t="str">
        <f t="shared" si="13"/>
        <v/>
      </c>
      <c r="AD20" s="70" t="str">
        <f t="shared" ref="AD20" si="308">IF(AC20="","",1)</f>
        <v/>
      </c>
      <c r="AE20" s="59" t="str">
        <f t="shared" si="15"/>
        <v/>
      </c>
      <c r="AF20" s="70" t="str">
        <f t="shared" ref="AF20" si="309">IF(AE20="","",1)</f>
        <v/>
      </c>
      <c r="AG20" s="59" t="str">
        <f t="shared" si="17"/>
        <v/>
      </c>
      <c r="AH20" s="70" t="str">
        <f t="shared" ref="AH20" si="310">IF(AG20="","",1)</f>
        <v/>
      </c>
      <c r="AI20" s="59" t="str">
        <f t="shared" si="19"/>
        <v/>
      </c>
      <c r="AJ20" s="70" t="str">
        <f t="shared" ref="AJ20" si="311">IF(AI20="","",1)</f>
        <v/>
      </c>
      <c r="AK20" s="59" t="str">
        <f t="shared" si="21"/>
        <v/>
      </c>
      <c r="AL20" s="70" t="str">
        <f t="shared" ref="AL20" si="312">IF(AK20="","",1)</f>
        <v/>
      </c>
      <c r="AM20" s="59" t="str">
        <f t="shared" si="23"/>
        <v/>
      </c>
      <c r="AN20" s="70" t="str">
        <f t="shared" ref="AN20" si="313">IF(AM20="","",1)</f>
        <v/>
      </c>
      <c r="AO20" s="59" t="str">
        <f t="shared" si="25"/>
        <v/>
      </c>
      <c r="AP20" s="70" t="str">
        <f t="shared" ref="AP20" si="314">IF(AO20="","",1)</f>
        <v/>
      </c>
      <c r="AQ20" s="59" t="str">
        <f t="shared" si="27"/>
        <v/>
      </c>
      <c r="AR20" s="70" t="str">
        <f t="shared" ref="AR20" si="315">IF(AQ20="","",1)</f>
        <v/>
      </c>
      <c r="AS20" s="59" t="str">
        <f t="shared" si="29"/>
        <v/>
      </c>
      <c r="AT20" s="70" t="str">
        <f t="shared" ref="AT20" si="316">IF(AS20="","",1)</f>
        <v/>
      </c>
      <c r="AU20" s="59" t="str">
        <f t="shared" si="31"/>
        <v/>
      </c>
      <c r="AV20" s="70" t="str">
        <f t="shared" ref="AV20" si="317">IF(AU20="","",1)</f>
        <v/>
      </c>
      <c r="AW20" s="59" t="str">
        <f t="shared" si="33"/>
        <v/>
      </c>
      <c r="AX20" s="70" t="str">
        <f t="shared" ref="AX20" si="318">IF(AW20="","",1)</f>
        <v/>
      </c>
      <c r="AY20" s="59" t="str">
        <f t="shared" si="35"/>
        <v/>
      </c>
      <c r="AZ20" s="70" t="str">
        <f t="shared" ref="AZ20" si="319">IF(AY20="","",1)</f>
        <v/>
      </c>
      <c r="BA20" s="59" t="str">
        <f t="shared" si="37"/>
        <v/>
      </c>
      <c r="BB20" s="70" t="str">
        <f t="shared" si="38"/>
        <v/>
      </c>
      <c r="BC20" s="59" t="str">
        <f t="shared" si="37"/>
        <v/>
      </c>
      <c r="BD20" s="70" t="str">
        <f t="shared" si="38"/>
        <v/>
      </c>
      <c r="BE20" s="59" t="str">
        <f t="shared" si="37"/>
        <v/>
      </c>
      <c r="BF20" s="70" t="str">
        <f t="shared" ref="BF20" si="320">IF(BE20="","",1)</f>
        <v/>
      </c>
      <c r="BG20" s="59" t="str">
        <f t="shared" si="37"/>
        <v/>
      </c>
      <c r="BH20" s="70" t="str">
        <f t="shared" ref="BH20" si="321">IF(BG20="","",1)</f>
        <v/>
      </c>
      <c r="BI20" s="59" t="str">
        <f t="shared" si="41"/>
        <v/>
      </c>
      <c r="BJ20" s="70" t="str">
        <f t="shared" ref="BJ20" si="322">IF(BI20="","",1)</f>
        <v/>
      </c>
      <c r="BK20" s="59" t="str">
        <f t="shared" si="43"/>
        <v/>
      </c>
      <c r="BL20" s="70" t="str">
        <f t="shared" ref="BL20" si="323">IF(BK20="","",1)</f>
        <v/>
      </c>
      <c r="BM20" s="59" t="str">
        <f t="shared" si="45"/>
        <v/>
      </c>
      <c r="BN20" s="70" t="str">
        <f t="shared" ref="BN20" si="324">IF(BM20="","",1)</f>
        <v/>
      </c>
      <c r="BO20" s="59" t="str">
        <f t="shared" si="47"/>
        <v/>
      </c>
      <c r="BP20" s="70" t="str">
        <f t="shared" ref="BP20" si="325">IF(BO20="","",1)</f>
        <v/>
      </c>
      <c r="BQ20" s="59" t="str">
        <f t="shared" si="49"/>
        <v/>
      </c>
      <c r="BR20" s="70" t="str">
        <f t="shared" ref="BR20" si="326">IF(BQ20="","",1)</f>
        <v/>
      </c>
      <c r="BS20" s="59" t="str">
        <f t="shared" si="51"/>
        <v/>
      </c>
      <c r="BT20" s="70" t="str">
        <f t="shared" ref="BT20" si="327">IF(BS20="","",1)</f>
        <v/>
      </c>
      <c r="BU20" s="59" t="str">
        <f t="shared" si="53"/>
        <v/>
      </c>
      <c r="BV20" s="70" t="str">
        <f t="shared" ref="BV20" si="328">IF(BU20="","",1)</f>
        <v/>
      </c>
    </row>
    <row r="21" spans="2:74" ht="15.75">
      <c r="B21" s="7"/>
      <c r="C21" s="92" t="s">
        <v>35</v>
      </c>
      <c r="D21" s="27" t="s">
        <v>12</v>
      </c>
      <c r="E21" s="28" t="s">
        <v>11</v>
      </c>
      <c r="F21" s="34" t="s">
        <v>91</v>
      </c>
      <c r="G21" s="29">
        <v>1</v>
      </c>
      <c r="H21" s="34">
        <v>45053</v>
      </c>
      <c r="I21" s="34">
        <f>I20+1</f>
        <v>45049</v>
      </c>
      <c r="J21" s="41">
        <v>14</v>
      </c>
      <c r="K21" s="36">
        <f>8*60</f>
        <v>480</v>
      </c>
      <c r="L21" s="41">
        <f t="shared" si="112"/>
        <v>12</v>
      </c>
      <c r="M21" s="66">
        <f t="shared" si="55"/>
        <v>1.5</v>
      </c>
      <c r="N21" s="3"/>
      <c r="O21" s="60" t="str">
        <f t="shared" si="56"/>
        <v/>
      </c>
      <c r="P21" s="71" t="str">
        <f t="shared" si="84"/>
        <v/>
      </c>
      <c r="Q21" s="60" t="str">
        <f t="shared" si="1"/>
        <v/>
      </c>
      <c r="R21" s="71" t="str">
        <f t="shared" ref="R21" si="329">IF(Q21="","",1)</f>
        <v/>
      </c>
      <c r="S21" s="60" t="str">
        <f t="shared" si="3"/>
        <v>Address 12, 9C</v>
      </c>
      <c r="T21" s="71">
        <f t="shared" ref="T21" si="330">IF(S21="","",1)</f>
        <v>1</v>
      </c>
      <c r="U21" s="60" t="str">
        <f t="shared" si="5"/>
        <v/>
      </c>
      <c r="V21" s="71" t="str">
        <f t="shared" ref="V21" si="331">IF(U21="","",1)</f>
        <v/>
      </c>
      <c r="W21" s="60" t="str">
        <f t="shared" si="7"/>
        <v/>
      </c>
      <c r="X21" s="71" t="str">
        <f t="shared" ref="X21" si="332">IF(W21="","",1)</f>
        <v/>
      </c>
      <c r="Y21" s="60" t="str">
        <f t="shared" si="9"/>
        <v/>
      </c>
      <c r="Z21" s="71" t="str">
        <f t="shared" ref="Z21" si="333">IF(Y21="","",1)</f>
        <v/>
      </c>
      <c r="AA21" s="60" t="str">
        <f t="shared" si="11"/>
        <v/>
      </c>
      <c r="AB21" s="71" t="str">
        <f t="shared" ref="AB21" si="334">IF(AA21="","",1)</f>
        <v/>
      </c>
      <c r="AC21" s="60" t="str">
        <f t="shared" si="13"/>
        <v/>
      </c>
      <c r="AD21" s="71" t="str">
        <f t="shared" ref="AD21" si="335">IF(AC21="","",1)</f>
        <v/>
      </c>
      <c r="AE21" s="60" t="str">
        <f t="shared" si="15"/>
        <v/>
      </c>
      <c r="AF21" s="71" t="str">
        <f t="shared" ref="AF21" si="336">IF(AE21="","",1)</f>
        <v/>
      </c>
      <c r="AG21" s="60" t="str">
        <f t="shared" si="17"/>
        <v/>
      </c>
      <c r="AH21" s="71" t="str">
        <f t="shared" ref="AH21" si="337">IF(AG21="","",1)</f>
        <v/>
      </c>
      <c r="AI21" s="60" t="str">
        <f t="shared" si="19"/>
        <v/>
      </c>
      <c r="AJ21" s="71" t="str">
        <f t="shared" ref="AJ21" si="338">IF(AI21="","",1)</f>
        <v/>
      </c>
      <c r="AK21" s="60" t="str">
        <f t="shared" si="21"/>
        <v/>
      </c>
      <c r="AL21" s="71" t="str">
        <f t="shared" ref="AL21" si="339">IF(AK21="","",1)</f>
        <v/>
      </c>
      <c r="AM21" s="60" t="str">
        <f t="shared" si="23"/>
        <v/>
      </c>
      <c r="AN21" s="71" t="str">
        <f t="shared" ref="AN21" si="340">IF(AM21="","",1)</f>
        <v/>
      </c>
      <c r="AO21" s="60" t="str">
        <f t="shared" si="25"/>
        <v/>
      </c>
      <c r="AP21" s="71" t="str">
        <f t="shared" ref="AP21" si="341">IF(AO21="","",1)</f>
        <v/>
      </c>
      <c r="AQ21" s="60" t="str">
        <f t="shared" si="27"/>
        <v/>
      </c>
      <c r="AR21" s="71" t="str">
        <f t="shared" ref="AR21" si="342">IF(AQ21="","",1)</f>
        <v/>
      </c>
      <c r="AS21" s="60" t="str">
        <f t="shared" si="29"/>
        <v/>
      </c>
      <c r="AT21" s="71" t="str">
        <f t="shared" ref="AT21" si="343">IF(AS21="","",1)</f>
        <v/>
      </c>
      <c r="AU21" s="60" t="str">
        <f t="shared" si="31"/>
        <v/>
      </c>
      <c r="AV21" s="71" t="str">
        <f t="shared" ref="AV21" si="344">IF(AU21="","",1)</f>
        <v/>
      </c>
      <c r="AW21" s="60" t="str">
        <f t="shared" si="33"/>
        <v/>
      </c>
      <c r="AX21" s="71" t="str">
        <f t="shared" ref="AX21" si="345">IF(AW21="","",1)</f>
        <v/>
      </c>
      <c r="AY21" s="60" t="str">
        <f t="shared" si="35"/>
        <v/>
      </c>
      <c r="AZ21" s="71" t="str">
        <f t="shared" ref="AZ21" si="346">IF(AY21="","",1)</f>
        <v/>
      </c>
      <c r="BA21" s="60" t="str">
        <f t="shared" si="37"/>
        <v/>
      </c>
      <c r="BB21" s="71" t="str">
        <f t="shared" si="38"/>
        <v/>
      </c>
      <c r="BC21" s="60" t="str">
        <f t="shared" si="37"/>
        <v/>
      </c>
      <c r="BD21" s="71" t="str">
        <f t="shared" si="38"/>
        <v/>
      </c>
      <c r="BE21" s="60" t="str">
        <f t="shared" si="37"/>
        <v/>
      </c>
      <c r="BF21" s="71" t="str">
        <f t="shared" ref="BF21" si="347">IF(BE21="","",1)</f>
        <v/>
      </c>
      <c r="BG21" s="60" t="str">
        <f t="shared" si="37"/>
        <v/>
      </c>
      <c r="BH21" s="71" t="str">
        <f t="shared" ref="BH21" si="348">IF(BG21="","",1)</f>
        <v/>
      </c>
      <c r="BI21" s="60" t="str">
        <f t="shared" si="41"/>
        <v/>
      </c>
      <c r="BJ21" s="71" t="str">
        <f t="shared" ref="BJ21" si="349">IF(BI21="","",1)</f>
        <v/>
      </c>
      <c r="BK21" s="60" t="str">
        <f t="shared" si="43"/>
        <v/>
      </c>
      <c r="BL21" s="71" t="str">
        <f t="shared" ref="BL21" si="350">IF(BK21="","",1)</f>
        <v/>
      </c>
      <c r="BM21" s="60" t="str">
        <f t="shared" si="45"/>
        <v/>
      </c>
      <c r="BN21" s="71" t="str">
        <f t="shared" ref="BN21" si="351">IF(BM21="","",1)</f>
        <v/>
      </c>
      <c r="BO21" s="60" t="str">
        <f t="shared" si="47"/>
        <v/>
      </c>
      <c r="BP21" s="71" t="str">
        <f t="shared" ref="BP21" si="352">IF(BO21="","",1)</f>
        <v/>
      </c>
      <c r="BQ21" s="60" t="str">
        <f t="shared" si="49"/>
        <v/>
      </c>
      <c r="BR21" s="71" t="str">
        <f t="shared" ref="BR21" si="353">IF(BQ21="","",1)</f>
        <v/>
      </c>
      <c r="BS21" s="60" t="str">
        <f t="shared" si="51"/>
        <v/>
      </c>
      <c r="BT21" s="71" t="str">
        <f t="shared" ref="BT21" si="354">IF(BS21="","",1)</f>
        <v/>
      </c>
      <c r="BU21" s="60" t="str">
        <f t="shared" si="53"/>
        <v/>
      </c>
      <c r="BV21" s="71" t="str">
        <f t="shared" ref="BV21" si="355">IF(BU21="","",1)</f>
        <v/>
      </c>
    </row>
    <row r="22" spans="2:74" ht="15.75">
      <c r="B22" s="7"/>
      <c r="C22" s="93" t="s">
        <v>36</v>
      </c>
      <c r="D22" s="95">
        <v>78</v>
      </c>
      <c r="E22" s="23" t="s">
        <v>8</v>
      </c>
      <c r="F22" s="33" t="s">
        <v>92</v>
      </c>
      <c r="G22" s="24">
        <v>1</v>
      </c>
      <c r="H22" s="33">
        <v>45053</v>
      </c>
      <c r="I22" s="33">
        <f>I21</f>
        <v>45049</v>
      </c>
      <c r="J22" s="42"/>
      <c r="K22" s="35">
        <v>40</v>
      </c>
      <c r="L22" s="42">
        <f t="shared" si="112"/>
        <v>13</v>
      </c>
      <c r="M22" s="65">
        <f t="shared" si="55"/>
        <v>19.5</v>
      </c>
      <c r="N22" s="3"/>
      <c r="O22" s="59" t="str">
        <f t="shared" si="56"/>
        <v/>
      </c>
      <c r="P22" s="70" t="str">
        <f t="shared" si="84"/>
        <v/>
      </c>
      <c r="Q22" s="59" t="str">
        <f t="shared" si="1"/>
        <v/>
      </c>
      <c r="R22" s="70" t="str">
        <f t="shared" ref="R22" si="356">IF(Q22="","",1)</f>
        <v/>
      </c>
      <c r="S22" s="59" t="str">
        <f t="shared" si="3"/>
        <v>Address 13, 78</v>
      </c>
      <c r="T22" s="70">
        <f t="shared" ref="T22" si="357">IF(S22="","",1)</f>
        <v>1</v>
      </c>
      <c r="U22" s="59" t="str">
        <f t="shared" si="5"/>
        <v/>
      </c>
      <c r="V22" s="70" t="str">
        <f t="shared" ref="V22" si="358">IF(U22="","",1)</f>
        <v/>
      </c>
      <c r="W22" s="59" t="str">
        <f t="shared" si="7"/>
        <v/>
      </c>
      <c r="X22" s="70" t="str">
        <f t="shared" ref="X22" si="359">IF(W22="","",1)</f>
        <v/>
      </c>
      <c r="Y22" s="59" t="str">
        <f t="shared" si="9"/>
        <v/>
      </c>
      <c r="Z22" s="70" t="str">
        <f t="shared" ref="Z22" si="360">IF(Y22="","",1)</f>
        <v/>
      </c>
      <c r="AA22" s="59" t="str">
        <f t="shared" si="11"/>
        <v/>
      </c>
      <c r="AB22" s="70" t="str">
        <f t="shared" ref="AB22" si="361">IF(AA22="","",1)</f>
        <v/>
      </c>
      <c r="AC22" s="59" t="str">
        <f t="shared" si="13"/>
        <v/>
      </c>
      <c r="AD22" s="70" t="str">
        <f t="shared" ref="AD22" si="362">IF(AC22="","",1)</f>
        <v/>
      </c>
      <c r="AE22" s="59" t="str">
        <f t="shared" si="15"/>
        <v/>
      </c>
      <c r="AF22" s="70" t="str">
        <f t="shared" ref="AF22" si="363">IF(AE22="","",1)</f>
        <v/>
      </c>
      <c r="AG22" s="59" t="str">
        <f t="shared" si="17"/>
        <v/>
      </c>
      <c r="AH22" s="70" t="str">
        <f t="shared" ref="AH22" si="364">IF(AG22="","",1)</f>
        <v/>
      </c>
      <c r="AI22" s="59" t="str">
        <f t="shared" si="19"/>
        <v/>
      </c>
      <c r="AJ22" s="70" t="str">
        <f t="shared" ref="AJ22" si="365">IF(AI22="","",1)</f>
        <v/>
      </c>
      <c r="AK22" s="59" t="str">
        <f t="shared" si="21"/>
        <v/>
      </c>
      <c r="AL22" s="70" t="str">
        <f t="shared" ref="AL22" si="366">IF(AK22="","",1)</f>
        <v/>
      </c>
      <c r="AM22" s="59" t="str">
        <f t="shared" si="23"/>
        <v/>
      </c>
      <c r="AN22" s="70" t="str">
        <f t="shared" ref="AN22" si="367">IF(AM22="","",1)</f>
        <v/>
      </c>
      <c r="AO22" s="59" t="str">
        <f t="shared" si="25"/>
        <v/>
      </c>
      <c r="AP22" s="70" t="str">
        <f t="shared" ref="AP22" si="368">IF(AO22="","",1)</f>
        <v/>
      </c>
      <c r="AQ22" s="59" t="str">
        <f t="shared" si="27"/>
        <v/>
      </c>
      <c r="AR22" s="70" t="str">
        <f t="shared" ref="AR22" si="369">IF(AQ22="","",1)</f>
        <v/>
      </c>
      <c r="AS22" s="59" t="str">
        <f t="shared" si="29"/>
        <v/>
      </c>
      <c r="AT22" s="70" t="str">
        <f t="shared" ref="AT22" si="370">IF(AS22="","",1)</f>
        <v/>
      </c>
      <c r="AU22" s="59" t="str">
        <f t="shared" si="31"/>
        <v/>
      </c>
      <c r="AV22" s="70" t="str">
        <f t="shared" ref="AV22" si="371">IF(AU22="","",1)</f>
        <v/>
      </c>
      <c r="AW22" s="59" t="str">
        <f t="shared" si="33"/>
        <v/>
      </c>
      <c r="AX22" s="70" t="str">
        <f t="shared" ref="AX22" si="372">IF(AW22="","",1)</f>
        <v/>
      </c>
      <c r="AY22" s="59" t="str">
        <f t="shared" si="35"/>
        <v/>
      </c>
      <c r="AZ22" s="70" t="str">
        <f t="shared" ref="AZ22" si="373">IF(AY22="","",1)</f>
        <v/>
      </c>
      <c r="BA22" s="59" t="str">
        <f t="shared" si="37"/>
        <v/>
      </c>
      <c r="BB22" s="70" t="str">
        <f t="shared" si="38"/>
        <v/>
      </c>
      <c r="BC22" s="59" t="str">
        <f t="shared" si="37"/>
        <v/>
      </c>
      <c r="BD22" s="70" t="str">
        <f t="shared" si="38"/>
        <v/>
      </c>
      <c r="BE22" s="59" t="str">
        <f t="shared" si="37"/>
        <v/>
      </c>
      <c r="BF22" s="70" t="str">
        <f t="shared" ref="BF22" si="374">IF(BE22="","",1)</f>
        <v/>
      </c>
      <c r="BG22" s="59" t="str">
        <f t="shared" si="37"/>
        <v/>
      </c>
      <c r="BH22" s="70" t="str">
        <f t="shared" ref="BH22" si="375">IF(BG22="","",1)</f>
        <v/>
      </c>
      <c r="BI22" s="59" t="str">
        <f t="shared" si="41"/>
        <v/>
      </c>
      <c r="BJ22" s="70" t="str">
        <f t="shared" ref="BJ22" si="376">IF(BI22="","",1)</f>
        <v/>
      </c>
      <c r="BK22" s="59" t="str">
        <f t="shared" si="43"/>
        <v/>
      </c>
      <c r="BL22" s="70" t="str">
        <f t="shared" ref="BL22" si="377">IF(BK22="","",1)</f>
        <v/>
      </c>
      <c r="BM22" s="59" t="str">
        <f t="shared" si="45"/>
        <v/>
      </c>
      <c r="BN22" s="70" t="str">
        <f t="shared" ref="BN22" si="378">IF(BM22="","",1)</f>
        <v/>
      </c>
      <c r="BO22" s="59" t="str">
        <f t="shared" si="47"/>
        <v/>
      </c>
      <c r="BP22" s="70" t="str">
        <f t="shared" ref="BP22" si="379">IF(BO22="","",1)</f>
        <v/>
      </c>
      <c r="BQ22" s="59" t="str">
        <f t="shared" si="49"/>
        <v/>
      </c>
      <c r="BR22" s="70" t="str">
        <f t="shared" ref="BR22" si="380">IF(BQ22="","",1)</f>
        <v/>
      </c>
      <c r="BS22" s="59" t="str">
        <f t="shared" si="51"/>
        <v/>
      </c>
      <c r="BT22" s="70" t="str">
        <f t="shared" ref="BT22" si="381">IF(BS22="","",1)</f>
        <v/>
      </c>
      <c r="BU22" s="59" t="str">
        <f t="shared" si="53"/>
        <v/>
      </c>
      <c r="BV22" s="70" t="str">
        <f t="shared" ref="BV22" si="382">IF(BU22="","",1)</f>
        <v/>
      </c>
    </row>
    <row r="23" spans="2:74" ht="15.75">
      <c r="B23" s="7"/>
      <c r="C23" s="92" t="s">
        <v>37</v>
      </c>
      <c r="D23" s="27">
        <v>78</v>
      </c>
      <c r="E23" s="28" t="s">
        <v>8</v>
      </c>
      <c r="F23" s="34" t="s">
        <v>93</v>
      </c>
      <c r="G23" s="29">
        <v>1</v>
      </c>
      <c r="H23" s="34">
        <v>45053</v>
      </c>
      <c r="I23" s="34">
        <f>I22+1</f>
        <v>45050</v>
      </c>
      <c r="J23" s="41">
        <v>14</v>
      </c>
      <c r="K23" s="36">
        <v>120</v>
      </c>
      <c r="L23" s="41">
        <f t="shared" si="112"/>
        <v>14</v>
      </c>
      <c r="M23" s="66">
        <f t="shared" si="55"/>
        <v>7</v>
      </c>
      <c r="N23" s="3"/>
      <c r="O23" s="60" t="str">
        <f t="shared" si="56"/>
        <v/>
      </c>
      <c r="P23" s="71" t="str">
        <f t="shared" si="84"/>
        <v/>
      </c>
      <c r="Q23" s="60" t="str">
        <f t="shared" si="1"/>
        <v/>
      </c>
      <c r="R23" s="71" t="str">
        <f t="shared" ref="R23" si="383">IF(Q23="","",1)</f>
        <v/>
      </c>
      <c r="S23" s="60" t="str">
        <f t="shared" si="3"/>
        <v/>
      </c>
      <c r="T23" s="71" t="str">
        <f t="shared" ref="T23" si="384">IF(S23="","",1)</f>
        <v/>
      </c>
      <c r="U23" s="60" t="str">
        <f t="shared" si="5"/>
        <v>Address 14, 78</v>
      </c>
      <c r="V23" s="71">
        <f t="shared" ref="V23" si="385">IF(U23="","",1)</f>
        <v>1</v>
      </c>
      <c r="W23" s="60" t="str">
        <f t="shared" si="7"/>
        <v/>
      </c>
      <c r="X23" s="71" t="str">
        <f t="shared" ref="X23" si="386">IF(W23="","",1)</f>
        <v/>
      </c>
      <c r="Y23" s="60" t="str">
        <f t="shared" si="9"/>
        <v/>
      </c>
      <c r="Z23" s="71" t="str">
        <f t="shared" ref="Z23" si="387">IF(Y23="","",1)</f>
        <v/>
      </c>
      <c r="AA23" s="60" t="str">
        <f t="shared" si="11"/>
        <v/>
      </c>
      <c r="AB23" s="71" t="str">
        <f t="shared" ref="AB23" si="388">IF(AA23="","",1)</f>
        <v/>
      </c>
      <c r="AC23" s="60" t="str">
        <f t="shared" si="13"/>
        <v/>
      </c>
      <c r="AD23" s="71" t="str">
        <f t="shared" ref="AD23" si="389">IF(AC23="","",1)</f>
        <v/>
      </c>
      <c r="AE23" s="60" t="str">
        <f t="shared" si="15"/>
        <v/>
      </c>
      <c r="AF23" s="71" t="str">
        <f t="shared" ref="AF23" si="390">IF(AE23="","",1)</f>
        <v/>
      </c>
      <c r="AG23" s="60" t="str">
        <f t="shared" si="17"/>
        <v/>
      </c>
      <c r="AH23" s="71" t="str">
        <f t="shared" ref="AH23" si="391">IF(AG23="","",1)</f>
        <v/>
      </c>
      <c r="AI23" s="60" t="str">
        <f t="shared" si="19"/>
        <v/>
      </c>
      <c r="AJ23" s="71" t="str">
        <f t="shared" ref="AJ23" si="392">IF(AI23="","",1)</f>
        <v/>
      </c>
      <c r="AK23" s="60" t="str">
        <f t="shared" si="21"/>
        <v/>
      </c>
      <c r="AL23" s="71" t="str">
        <f t="shared" ref="AL23" si="393">IF(AK23="","",1)</f>
        <v/>
      </c>
      <c r="AM23" s="60" t="str">
        <f t="shared" si="23"/>
        <v/>
      </c>
      <c r="AN23" s="71" t="str">
        <f t="shared" ref="AN23" si="394">IF(AM23="","",1)</f>
        <v/>
      </c>
      <c r="AO23" s="60" t="str">
        <f t="shared" si="25"/>
        <v/>
      </c>
      <c r="AP23" s="71" t="str">
        <f t="shared" ref="AP23" si="395">IF(AO23="","",1)</f>
        <v/>
      </c>
      <c r="AQ23" s="60" t="str">
        <f t="shared" si="27"/>
        <v/>
      </c>
      <c r="AR23" s="71" t="str">
        <f t="shared" ref="AR23" si="396">IF(AQ23="","",1)</f>
        <v/>
      </c>
      <c r="AS23" s="60" t="str">
        <f t="shared" si="29"/>
        <v/>
      </c>
      <c r="AT23" s="71" t="str">
        <f t="shared" ref="AT23" si="397">IF(AS23="","",1)</f>
        <v/>
      </c>
      <c r="AU23" s="60" t="str">
        <f t="shared" si="31"/>
        <v/>
      </c>
      <c r="AV23" s="71" t="str">
        <f t="shared" ref="AV23" si="398">IF(AU23="","",1)</f>
        <v/>
      </c>
      <c r="AW23" s="60" t="str">
        <f t="shared" si="33"/>
        <v/>
      </c>
      <c r="AX23" s="71" t="str">
        <f t="shared" ref="AX23" si="399">IF(AW23="","",1)</f>
        <v/>
      </c>
      <c r="AY23" s="60" t="str">
        <f t="shared" si="35"/>
        <v/>
      </c>
      <c r="AZ23" s="71" t="str">
        <f t="shared" ref="AZ23" si="400">IF(AY23="","",1)</f>
        <v/>
      </c>
      <c r="BA23" s="60" t="str">
        <f t="shared" si="37"/>
        <v/>
      </c>
      <c r="BB23" s="71" t="str">
        <f t="shared" si="38"/>
        <v/>
      </c>
      <c r="BC23" s="60" t="str">
        <f t="shared" si="37"/>
        <v/>
      </c>
      <c r="BD23" s="71" t="str">
        <f t="shared" si="38"/>
        <v/>
      </c>
      <c r="BE23" s="60" t="str">
        <f t="shared" si="37"/>
        <v/>
      </c>
      <c r="BF23" s="71" t="str">
        <f t="shared" ref="BF23" si="401">IF(BE23="","",1)</f>
        <v/>
      </c>
      <c r="BG23" s="60" t="str">
        <f t="shared" si="37"/>
        <v/>
      </c>
      <c r="BH23" s="71" t="str">
        <f t="shared" ref="BH23" si="402">IF(BG23="","",1)</f>
        <v/>
      </c>
      <c r="BI23" s="60" t="str">
        <f t="shared" si="41"/>
        <v/>
      </c>
      <c r="BJ23" s="71" t="str">
        <f t="shared" ref="BJ23" si="403">IF(BI23="","",1)</f>
        <v/>
      </c>
      <c r="BK23" s="60" t="str">
        <f t="shared" si="43"/>
        <v/>
      </c>
      <c r="BL23" s="71" t="str">
        <f t="shared" ref="BL23" si="404">IF(BK23="","",1)</f>
        <v/>
      </c>
      <c r="BM23" s="60" t="str">
        <f t="shared" si="45"/>
        <v/>
      </c>
      <c r="BN23" s="71" t="str">
        <f t="shared" ref="BN23" si="405">IF(BM23="","",1)</f>
        <v/>
      </c>
      <c r="BO23" s="60" t="str">
        <f t="shared" si="47"/>
        <v/>
      </c>
      <c r="BP23" s="71" t="str">
        <f t="shared" ref="BP23" si="406">IF(BO23="","",1)</f>
        <v/>
      </c>
      <c r="BQ23" s="60" t="str">
        <f t="shared" si="49"/>
        <v/>
      </c>
      <c r="BR23" s="71" t="str">
        <f t="shared" ref="BR23" si="407">IF(BQ23="","",1)</f>
        <v/>
      </c>
      <c r="BS23" s="60" t="str">
        <f t="shared" si="51"/>
        <v/>
      </c>
      <c r="BT23" s="71" t="str">
        <f t="shared" ref="BT23" si="408">IF(BS23="","",1)</f>
        <v/>
      </c>
      <c r="BU23" s="60" t="str">
        <f t="shared" si="53"/>
        <v/>
      </c>
      <c r="BV23" s="71" t="str">
        <f t="shared" ref="BV23" si="409">IF(BU23="","",1)</f>
        <v/>
      </c>
    </row>
    <row r="24" spans="2:74" ht="15.75">
      <c r="B24" s="7"/>
      <c r="C24" s="93" t="s">
        <v>38</v>
      </c>
      <c r="D24" s="94">
        <v>147</v>
      </c>
      <c r="E24" s="32" t="s">
        <v>13</v>
      </c>
      <c r="F24" s="33" t="s">
        <v>94</v>
      </c>
      <c r="G24" s="24">
        <v>1</v>
      </c>
      <c r="H24" s="33">
        <v>45053</v>
      </c>
      <c r="I24" s="33">
        <f>I23</f>
        <v>45050</v>
      </c>
      <c r="J24" s="42">
        <v>14</v>
      </c>
      <c r="K24" s="35">
        <f>6*60</f>
        <v>360</v>
      </c>
      <c r="L24" s="42">
        <f t="shared" si="112"/>
        <v>15</v>
      </c>
      <c r="M24" s="65">
        <f t="shared" si="55"/>
        <v>2.5</v>
      </c>
      <c r="N24" s="3"/>
      <c r="O24" s="59" t="str">
        <f t="shared" si="56"/>
        <v/>
      </c>
      <c r="P24" s="70" t="str">
        <f t="shared" si="84"/>
        <v/>
      </c>
      <c r="Q24" s="59" t="str">
        <f t="shared" si="1"/>
        <v/>
      </c>
      <c r="R24" s="70" t="str">
        <f t="shared" ref="R24" si="410">IF(Q24="","",1)</f>
        <v/>
      </c>
      <c r="S24" s="59" t="str">
        <f t="shared" si="3"/>
        <v/>
      </c>
      <c r="T24" s="70" t="str">
        <f t="shared" ref="T24" si="411">IF(S24="","",1)</f>
        <v/>
      </c>
      <c r="U24" s="59" t="str">
        <f t="shared" si="5"/>
        <v>Address 15, 147</v>
      </c>
      <c r="V24" s="70">
        <f t="shared" ref="V24" si="412">IF(U24="","",1)</f>
        <v>1</v>
      </c>
      <c r="W24" s="59" t="str">
        <f t="shared" si="7"/>
        <v/>
      </c>
      <c r="X24" s="70" t="str">
        <f t="shared" ref="X24" si="413">IF(W24="","",1)</f>
        <v/>
      </c>
      <c r="Y24" s="59" t="str">
        <f t="shared" si="9"/>
        <v/>
      </c>
      <c r="Z24" s="70" t="str">
        <f t="shared" ref="Z24" si="414">IF(Y24="","",1)</f>
        <v/>
      </c>
      <c r="AA24" s="59" t="str">
        <f t="shared" si="11"/>
        <v/>
      </c>
      <c r="AB24" s="70" t="str">
        <f t="shared" ref="AB24" si="415">IF(AA24="","",1)</f>
        <v/>
      </c>
      <c r="AC24" s="59" t="str">
        <f t="shared" si="13"/>
        <v/>
      </c>
      <c r="AD24" s="70" t="str">
        <f t="shared" ref="AD24" si="416">IF(AC24="","",1)</f>
        <v/>
      </c>
      <c r="AE24" s="59" t="str">
        <f t="shared" si="15"/>
        <v/>
      </c>
      <c r="AF24" s="70" t="str">
        <f t="shared" ref="AF24" si="417">IF(AE24="","",1)</f>
        <v/>
      </c>
      <c r="AG24" s="59" t="str">
        <f t="shared" si="17"/>
        <v/>
      </c>
      <c r="AH24" s="70" t="str">
        <f t="shared" ref="AH24" si="418">IF(AG24="","",1)</f>
        <v/>
      </c>
      <c r="AI24" s="59" t="str">
        <f t="shared" si="19"/>
        <v/>
      </c>
      <c r="AJ24" s="70" t="str">
        <f t="shared" ref="AJ24" si="419">IF(AI24="","",1)</f>
        <v/>
      </c>
      <c r="AK24" s="59" t="str">
        <f t="shared" si="21"/>
        <v/>
      </c>
      <c r="AL24" s="70" t="str">
        <f t="shared" ref="AL24" si="420">IF(AK24="","",1)</f>
        <v/>
      </c>
      <c r="AM24" s="59" t="str">
        <f t="shared" si="23"/>
        <v/>
      </c>
      <c r="AN24" s="70" t="str">
        <f t="shared" ref="AN24" si="421">IF(AM24="","",1)</f>
        <v/>
      </c>
      <c r="AO24" s="59" t="str">
        <f t="shared" si="25"/>
        <v/>
      </c>
      <c r="AP24" s="70" t="str">
        <f t="shared" ref="AP24" si="422">IF(AO24="","",1)</f>
        <v/>
      </c>
      <c r="AQ24" s="59" t="str">
        <f t="shared" si="27"/>
        <v/>
      </c>
      <c r="AR24" s="70" t="str">
        <f t="shared" ref="AR24" si="423">IF(AQ24="","",1)</f>
        <v/>
      </c>
      <c r="AS24" s="59" t="str">
        <f t="shared" si="29"/>
        <v/>
      </c>
      <c r="AT24" s="70" t="str">
        <f t="shared" ref="AT24" si="424">IF(AS24="","",1)</f>
        <v/>
      </c>
      <c r="AU24" s="59" t="str">
        <f t="shared" si="31"/>
        <v/>
      </c>
      <c r="AV24" s="70" t="str">
        <f t="shared" ref="AV24" si="425">IF(AU24="","",1)</f>
        <v/>
      </c>
      <c r="AW24" s="59" t="str">
        <f t="shared" si="33"/>
        <v/>
      </c>
      <c r="AX24" s="70" t="str">
        <f t="shared" ref="AX24" si="426">IF(AW24="","",1)</f>
        <v/>
      </c>
      <c r="AY24" s="59" t="str">
        <f t="shared" si="35"/>
        <v/>
      </c>
      <c r="AZ24" s="70" t="str">
        <f t="shared" ref="AZ24" si="427">IF(AY24="","",1)</f>
        <v/>
      </c>
      <c r="BA24" s="59" t="str">
        <f t="shared" si="37"/>
        <v/>
      </c>
      <c r="BB24" s="70" t="str">
        <f t="shared" si="38"/>
        <v/>
      </c>
      <c r="BC24" s="59" t="str">
        <f t="shared" si="37"/>
        <v/>
      </c>
      <c r="BD24" s="70" t="str">
        <f t="shared" si="38"/>
        <v/>
      </c>
      <c r="BE24" s="59" t="str">
        <f t="shared" si="37"/>
        <v/>
      </c>
      <c r="BF24" s="70" t="str">
        <f t="shared" ref="BF24" si="428">IF(BE24="","",1)</f>
        <v/>
      </c>
      <c r="BG24" s="59" t="str">
        <f t="shared" si="37"/>
        <v/>
      </c>
      <c r="BH24" s="70" t="str">
        <f t="shared" ref="BH24" si="429">IF(BG24="","",1)</f>
        <v/>
      </c>
      <c r="BI24" s="59" t="str">
        <f t="shared" si="41"/>
        <v/>
      </c>
      <c r="BJ24" s="70" t="str">
        <f t="shared" ref="BJ24" si="430">IF(BI24="","",1)</f>
        <v/>
      </c>
      <c r="BK24" s="59" t="str">
        <f t="shared" si="43"/>
        <v/>
      </c>
      <c r="BL24" s="70" t="str">
        <f t="shared" ref="BL24" si="431">IF(BK24="","",1)</f>
        <v/>
      </c>
      <c r="BM24" s="59" t="str">
        <f t="shared" si="45"/>
        <v/>
      </c>
      <c r="BN24" s="70" t="str">
        <f t="shared" ref="BN24" si="432">IF(BM24="","",1)</f>
        <v/>
      </c>
      <c r="BO24" s="59" t="str">
        <f t="shared" si="47"/>
        <v/>
      </c>
      <c r="BP24" s="70" t="str">
        <f t="shared" ref="BP24" si="433">IF(BO24="","",1)</f>
        <v/>
      </c>
      <c r="BQ24" s="59" t="str">
        <f t="shared" si="49"/>
        <v/>
      </c>
      <c r="BR24" s="70" t="str">
        <f t="shared" ref="BR24" si="434">IF(BQ24="","",1)</f>
        <v/>
      </c>
      <c r="BS24" s="59" t="str">
        <f t="shared" si="51"/>
        <v/>
      </c>
      <c r="BT24" s="70" t="str">
        <f t="shared" ref="BT24" si="435">IF(BS24="","",1)</f>
        <v/>
      </c>
      <c r="BU24" s="59" t="str">
        <f t="shared" si="53"/>
        <v/>
      </c>
      <c r="BV24" s="70" t="str">
        <f t="shared" ref="BV24" si="436">IF(BU24="","",1)</f>
        <v/>
      </c>
    </row>
    <row r="25" spans="2:74" ht="15.75">
      <c r="B25" s="7"/>
      <c r="C25" s="92" t="s">
        <v>39</v>
      </c>
      <c r="D25" s="27">
        <v>149</v>
      </c>
      <c r="E25" s="28" t="s">
        <v>9</v>
      </c>
      <c r="F25" s="34" t="s">
        <v>95</v>
      </c>
      <c r="G25" s="29">
        <v>1</v>
      </c>
      <c r="H25" s="34">
        <v>45053</v>
      </c>
      <c r="I25" s="34">
        <f>I24+1</f>
        <v>45051</v>
      </c>
      <c r="J25" s="41">
        <v>14</v>
      </c>
      <c r="K25" s="36">
        <f>6*60</f>
        <v>360</v>
      </c>
      <c r="L25" s="41">
        <f t="shared" si="112"/>
        <v>16</v>
      </c>
      <c r="M25" s="66">
        <f t="shared" si="55"/>
        <v>2.6666666666666665</v>
      </c>
      <c r="N25" s="3"/>
      <c r="O25" s="60" t="str">
        <f t="shared" si="56"/>
        <v/>
      </c>
      <c r="P25" s="71" t="str">
        <f t="shared" si="84"/>
        <v/>
      </c>
      <c r="Q25" s="60" t="str">
        <f t="shared" si="1"/>
        <v/>
      </c>
      <c r="R25" s="71" t="str">
        <f t="shared" ref="R25" si="437">IF(Q25="","",1)</f>
        <v/>
      </c>
      <c r="S25" s="60" t="str">
        <f t="shared" si="3"/>
        <v/>
      </c>
      <c r="T25" s="71" t="str">
        <f t="shared" ref="T25" si="438">IF(S25="","",1)</f>
        <v/>
      </c>
      <c r="U25" s="60" t="str">
        <f t="shared" si="5"/>
        <v/>
      </c>
      <c r="V25" s="71" t="str">
        <f t="shared" ref="V25" si="439">IF(U25="","",1)</f>
        <v/>
      </c>
      <c r="W25" s="60" t="str">
        <f t="shared" si="7"/>
        <v>Address 16, 149</v>
      </c>
      <c r="X25" s="71">
        <f t="shared" ref="X25" si="440">IF(W25="","",1)</f>
        <v>1</v>
      </c>
      <c r="Y25" s="60" t="str">
        <f t="shared" si="9"/>
        <v/>
      </c>
      <c r="Z25" s="71" t="str">
        <f t="shared" ref="Z25" si="441">IF(Y25="","",1)</f>
        <v/>
      </c>
      <c r="AA25" s="60" t="str">
        <f t="shared" si="11"/>
        <v/>
      </c>
      <c r="AB25" s="71" t="str">
        <f t="shared" ref="AB25" si="442">IF(AA25="","",1)</f>
        <v/>
      </c>
      <c r="AC25" s="60" t="str">
        <f t="shared" si="13"/>
        <v/>
      </c>
      <c r="AD25" s="71" t="str">
        <f t="shared" ref="AD25" si="443">IF(AC25="","",1)</f>
        <v/>
      </c>
      <c r="AE25" s="60" t="str">
        <f t="shared" si="15"/>
        <v/>
      </c>
      <c r="AF25" s="71" t="str">
        <f t="shared" ref="AF25" si="444">IF(AE25="","",1)</f>
        <v/>
      </c>
      <c r="AG25" s="60" t="str">
        <f t="shared" si="17"/>
        <v/>
      </c>
      <c r="AH25" s="71" t="str">
        <f t="shared" ref="AH25" si="445">IF(AG25="","",1)</f>
        <v/>
      </c>
      <c r="AI25" s="60" t="str">
        <f t="shared" si="19"/>
        <v/>
      </c>
      <c r="AJ25" s="71" t="str">
        <f t="shared" ref="AJ25" si="446">IF(AI25="","",1)</f>
        <v/>
      </c>
      <c r="AK25" s="60" t="str">
        <f t="shared" si="21"/>
        <v/>
      </c>
      <c r="AL25" s="71" t="str">
        <f t="shared" ref="AL25" si="447">IF(AK25="","",1)</f>
        <v/>
      </c>
      <c r="AM25" s="60" t="str">
        <f t="shared" si="23"/>
        <v/>
      </c>
      <c r="AN25" s="71" t="str">
        <f t="shared" ref="AN25" si="448">IF(AM25="","",1)</f>
        <v/>
      </c>
      <c r="AO25" s="60" t="str">
        <f t="shared" si="25"/>
        <v/>
      </c>
      <c r="AP25" s="71" t="str">
        <f t="shared" ref="AP25" si="449">IF(AO25="","",1)</f>
        <v/>
      </c>
      <c r="AQ25" s="60" t="str">
        <f t="shared" si="27"/>
        <v/>
      </c>
      <c r="AR25" s="71" t="str">
        <f t="shared" ref="AR25" si="450">IF(AQ25="","",1)</f>
        <v/>
      </c>
      <c r="AS25" s="60" t="str">
        <f t="shared" si="29"/>
        <v/>
      </c>
      <c r="AT25" s="71" t="str">
        <f t="shared" ref="AT25" si="451">IF(AS25="","",1)</f>
        <v/>
      </c>
      <c r="AU25" s="60" t="str">
        <f t="shared" si="31"/>
        <v/>
      </c>
      <c r="AV25" s="71" t="str">
        <f t="shared" ref="AV25" si="452">IF(AU25="","",1)</f>
        <v/>
      </c>
      <c r="AW25" s="60" t="str">
        <f t="shared" si="33"/>
        <v/>
      </c>
      <c r="AX25" s="71" t="str">
        <f t="shared" ref="AX25" si="453">IF(AW25="","",1)</f>
        <v/>
      </c>
      <c r="AY25" s="60" t="str">
        <f t="shared" si="35"/>
        <v/>
      </c>
      <c r="AZ25" s="71" t="str">
        <f t="shared" ref="AZ25" si="454">IF(AY25="","",1)</f>
        <v/>
      </c>
      <c r="BA25" s="60" t="str">
        <f t="shared" si="37"/>
        <v/>
      </c>
      <c r="BB25" s="71" t="str">
        <f t="shared" si="38"/>
        <v/>
      </c>
      <c r="BC25" s="60" t="str">
        <f t="shared" si="37"/>
        <v/>
      </c>
      <c r="BD25" s="71" t="str">
        <f t="shared" si="38"/>
        <v/>
      </c>
      <c r="BE25" s="60" t="str">
        <f t="shared" si="37"/>
        <v/>
      </c>
      <c r="BF25" s="71" t="str">
        <f t="shared" ref="BF25" si="455">IF(BE25="","",1)</f>
        <v/>
      </c>
      <c r="BG25" s="60" t="str">
        <f t="shared" si="37"/>
        <v/>
      </c>
      <c r="BH25" s="71" t="str">
        <f t="shared" ref="BH25" si="456">IF(BG25="","",1)</f>
        <v/>
      </c>
      <c r="BI25" s="60" t="str">
        <f t="shared" si="41"/>
        <v/>
      </c>
      <c r="BJ25" s="71" t="str">
        <f t="shared" ref="BJ25" si="457">IF(BI25="","",1)</f>
        <v/>
      </c>
      <c r="BK25" s="60" t="str">
        <f t="shared" si="43"/>
        <v/>
      </c>
      <c r="BL25" s="71" t="str">
        <f t="shared" ref="BL25" si="458">IF(BK25="","",1)</f>
        <v/>
      </c>
      <c r="BM25" s="60" t="str">
        <f t="shared" si="45"/>
        <v/>
      </c>
      <c r="BN25" s="71" t="str">
        <f t="shared" ref="BN25" si="459">IF(BM25="","",1)</f>
        <v/>
      </c>
      <c r="BO25" s="60" t="str">
        <f t="shared" si="47"/>
        <v/>
      </c>
      <c r="BP25" s="71" t="str">
        <f t="shared" ref="BP25" si="460">IF(BO25="","",1)</f>
        <v/>
      </c>
      <c r="BQ25" s="60" t="str">
        <f t="shared" si="49"/>
        <v/>
      </c>
      <c r="BR25" s="71" t="str">
        <f t="shared" ref="BR25" si="461">IF(BQ25="","",1)</f>
        <v/>
      </c>
      <c r="BS25" s="60" t="str">
        <f t="shared" si="51"/>
        <v/>
      </c>
      <c r="BT25" s="71" t="str">
        <f t="shared" ref="BT25" si="462">IF(BS25="","",1)</f>
        <v/>
      </c>
      <c r="BU25" s="60" t="str">
        <f t="shared" si="53"/>
        <v/>
      </c>
      <c r="BV25" s="71" t="str">
        <f t="shared" ref="BV25" si="463">IF(BU25="","",1)</f>
        <v/>
      </c>
    </row>
    <row r="26" spans="2:74" ht="15.75">
      <c r="B26" s="7"/>
      <c r="C26" s="93" t="s">
        <v>40</v>
      </c>
      <c r="D26" s="94">
        <v>21</v>
      </c>
      <c r="E26" s="23" t="s">
        <v>11</v>
      </c>
      <c r="F26" s="33" t="s">
        <v>96</v>
      </c>
      <c r="G26" s="24">
        <v>3</v>
      </c>
      <c r="H26" s="33">
        <v>45044</v>
      </c>
      <c r="I26" s="33">
        <f>I25</f>
        <v>45051</v>
      </c>
      <c r="J26" s="42"/>
      <c r="K26" s="35">
        <v>25</v>
      </c>
      <c r="L26" s="42">
        <f t="shared" si="112"/>
        <v>17</v>
      </c>
      <c r="M26" s="65">
        <f t="shared" si="55"/>
        <v>40.799999999999997</v>
      </c>
      <c r="N26" s="3"/>
      <c r="O26" s="59" t="str">
        <f t="shared" si="56"/>
        <v/>
      </c>
      <c r="P26" s="70" t="str">
        <f t="shared" ref="P26:P41" si="464">IF(O26="","",1)</f>
        <v/>
      </c>
      <c r="Q26" s="59" t="str">
        <f t="shared" si="1"/>
        <v/>
      </c>
      <c r="R26" s="70" t="str">
        <f t="shared" ref="R26" si="465">IF(Q26="","",1)</f>
        <v/>
      </c>
      <c r="S26" s="59" t="str">
        <f t="shared" si="3"/>
        <v/>
      </c>
      <c r="T26" s="70" t="str">
        <f t="shared" ref="T26" si="466">IF(S26="","",1)</f>
        <v/>
      </c>
      <c r="U26" s="59" t="str">
        <f t="shared" si="5"/>
        <v/>
      </c>
      <c r="V26" s="70" t="str">
        <f t="shared" ref="V26" si="467">IF(U26="","",1)</f>
        <v/>
      </c>
      <c r="W26" s="59" t="str">
        <f t="shared" si="7"/>
        <v>Address 17, 21</v>
      </c>
      <c r="X26" s="70">
        <f t="shared" ref="X26" si="468">IF(W26="","",1)</f>
        <v>1</v>
      </c>
      <c r="Y26" s="59" t="str">
        <f t="shared" si="9"/>
        <v/>
      </c>
      <c r="Z26" s="70" t="str">
        <f t="shared" ref="Z26" si="469">IF(Y26="","",1)</f>
        <v/>
      </c>
      <c r="AA26" s="59" t="str">
        <f t="shared" si="11"/>
        <v/>
      </c>
      <c r="AB26" s="70" t="str">
        <f t="shared" ref="AB26" si="470">IF(AA26="","",1)</f>
        <v/>
      </c>
      <c r="AC26" s="59" t="str">
        <f t="shared" si="13"/>
        <v/>
      </c>
      <c r="AD26" s="70" t="str">
        <f t="shared" ref="AD26" si="471">IF(AC26="","",1)</f>
        <v/>
      </c>
      <c r="AE26" s="59" t="str">
        <f t="shared" si="15"/>
        <v/>
      </c>
      <c r="AF26" s="70" t="str">
        <f t="shared" ref="AF26" si="472">IF(AE26="","",1)</f>
        <v/>
      </c>
      <c r="AG26" s="59" t="str">
        <f t="shared" si="17"/>
        <v/>
      </c>
      <c r="AH26" s="70" t="str">
        <f t="shared" ref="AH26" si="473">IF(AG26="","",1)</f>
        <v/>
      </c>
      <c r="AI26" s="59" t="str">
        <f t="shared" si="19"/>
        <v/>
      </c>
      <c r="AJ26" s="70" t="str">
        <f t="shared" ref="AJ26" si="474">IF(AI26="","",1)</f>
        <v/>
      </c>
      <c r="AK26" s="59" t="str">
        <f t="shared" si="21"/>
        <v/>
      </c>
      <c r="AL26" s="70" t="str">
        <f t="shared" ref="AL26" si="475">IF(AK26="","",1)</f>
        <v/>
      </c>
      <c r="AM26" s="59" t="str">
        <f t="shared" si="23"/>
        <v/>
      </c>
      <c r="AN26" s="70" t="str">
        <f t="shared" ref="AN26" si="476">IF(AM26="","",1)</f>
        <v/>
      </c>
      <c r="AO26" s="59" t="str">
        <f t="shared" si="25"/>
        <v/>
      </c>
      <c r="AP26" s="70" t="str">
        <f t="shared" ref="AP26" si="477">IF(AO26="","",1)</f>
        <v/>
      </c>
      <c r="AQ26" s="59" t="str">
        <f t="shared" si="27"/>
        <v/>
      </c>
      <c r="AR26" s="70" t="str">
        <f t="shared" ref="AR26" si="478">IF(AQ26="","",1)</f>
        <v/>
      </c>
      <c r="AS26" s="59" t="str">
        <f t="shared" si="29"/>
        <v/>
      </c>
      <c r="AT26" s="70" t="str">
        <f t="shared" ref="AT26" si="479">IF(AS26="","",1)</f>
        <v/>
      </c>
      <c r="AU26" s="59" t="str">
        <f t="shared" si="31"/>
        <v/>
      </c>
      <c r="AV26" s="70" t="str">
        <f t="shared" ref="AV26" si="480">IF(AU26="","",1)</f>
        <v/>
      </c>
      <c r="AW26" s="59" t="str">
        <f t="shared" si="33"/>
        <v/>
      </c>
      <c r="AX26" s="70" t="str">
        <f t="shared" ref="AX26" si="481">IF(AW26="","",1)</f>
        <v/>
      </c>
      <c r="AY26" s="59" t="str">
        <f t="shared" si="35"/>
        <v/>
      </c>
      <c r="AZ26" s="70" t="str">
        <f t="shared" ref="AZ26" si="482">IF(AY26="","",1)</f>
        <v/>
      </c>
      <c r="BA26" s="59" t="str">
        <f>IF($I26&lt;=BA$9,IF(BA$9&gt;$I26,"",CONCATENATE($C26,", ",$D26)),"")</f>
        <v/>
      </c>
      <c r="BB26" s="70" t="str">
        <f t="shared" si="38"/>
        <v/>
      </c>
      <c r="BC26" s="59" t="str">
        <f t="shared" si="37"/>
        <v/>
      </c>
      <c r="BD26" s="70" t="str">
        <f t="shared" si="38"/>
        <v/>
      </c>
      <c r="BE26" s="59" t="str">
        <f t="shared" si="37"/>
        <v/>
      </c>
      <c r="BF26" s="70" t="str">
        <f t="shared" ref="BF26" si="483">IF(BE26="","",1)</f>
        <v/>
      </c>
      <c r="BG26" s="59" t="str">
        <f t="shared" si="37"/>
        <v/>
      </c>
      <c r="BH26" s="70" t="str">
        <f t="shared" ref="BH26" si="484">IF(BG26="","",1)</f>
        <v/>
      </c>
      <c r="BI26" s="59" t="str">
        <f t="shared" si="41"/>
        <v/>
      </c>
      <c r="BJ26" s="70" t="str">
        <f t="shared" ref="BJ26" si="485">IF(BI26="","",1)</f>
        <v/>
      </c>
      <c r="BK26" s="59" t="str">
        <f t="shared" si="43"/>
        <v/>
      </c>
      <c r="BL26" s="70" t="str">
        <f t="shared" ref="BL26" si="486">IF(BK26="","",1)</f>
        <v/>
      </c>
      <c r="BM26" s="59" t="str">
        <f t="shared" si="45"/>
        <v/>
      </c>
      <c r="BN26" s="70" t="str">
        <f t="shared" ref="BN26" si="487">IF(BM26="","",1)</f>
        <v/>
      </c>
      <c r="BO26" s="59" t="str">
        <f t="shared" si="47"/>
        <v/>
      </c>
      <c r="BP26" s="70" t="str">
        <f t="shared" ref="BP26" si="488">IF(BO26="","",1)</f>
        <v/>
      </c>
      <c r="BQ26" s="59" t="str">
        <f t="shared" si="49"/>
        <v/>
      </c>
      <c r="BR26" s="70" t="str">
        <f t="shared" ref="BR26" si="489">IF(BQ26="","",1)</f>
        <v/>
      </c>
      <c r="BS26" s="59" t="str">
        <f t="shared" si="51"/>
        <v/>
      </c>
      <c r="BT26" s="70" t="str">
        <f t="shared" ref="BT26" si="490">IF(BS26="","",1)</f>
        <v/>
      </c>
      <c r="BU26" s="59" t="str">
        <f t="shared" si="53"/>
        <v/>
      </c>
      <c r="BV26" s="70" t="str">
        <f t="shared" ref="BV26" si="491">IF(BU26="","",1)</f>
        <v/>
      </c>
    </row>
    <row r="27" spans="2:74" ht="15.75">
      <c r="B27" s="7"/>
      <c r="C27" s="92" t="s">
        <v>41</v>
      </c>
      <c r="D27" s="27">
        <v>17</v>
      </c>
      <c r="E27" s="28" t="s">
        <v>8</v>
      </c>
      <c r="F27" s="34" t="s">
        <v>97</v>
      </c>
      <c r="G27" s="29">
        <v>3</v>
      </c>
      <c r="H27" s="34">
        <v>45047</v>
      </c>
      <c r="I27" s="34">
        <f>I26+1</f>
        <v>45052</v>
      </c>
      <c r="J27" s="41"/>
      <c r="K27" s="36">
        <v>75</v>
      </c>
      <c r="L27" s="41">
        <f t="shared" si="112"/>
        <v>18</v>
      </c>
      <c r="M27" s="66">
        <f t="shared" si="55"/>
        <v>14.4</v>
      </c>
      <c r="N27" s="3"/>
      <c r="O27" s="60" t="str">
        <f t="shared" si="56"/>
        <v/>
      </c>
      <c r="P27" s="71" t="str">
        <f t="shared" si="464"/>
        <v/>
      </c>
      <c r="Q27" s="60" t="str">
        <f t="shared" si="1"/>
        <v/>
      </c>
      <c r="R27" s="71" t="str">
        <f t="shared" ref="R27" si="492">IF(Q27="","",1)</f>
        <v/>
      </c>
      <c r="S27" s="60" t="str">
        <f t="shared" si="3"/>
        <v/>
      </c>
      <c r="T27" s="71" t="str">
        <f t="shared" ref="T27" si="493">IF(S27="","",1)</f>
        <v/>
      </c>
      <c r="U27" s="60" t="str">
        <f t="shared" si="5"/>
        <v/>
      </c>
      <c r="V27" s="71" t="str">
        <f t="shared" ref="V27" si="494">IF(U27="","",1)</f>
        <v/>
      </c>
      <c r="W27" s="60" t="str">
        <f t="shared" si="7"/>
        <v/>
      </c>
      <c r="X27" s="71" t="str">
        <f t="shared" ref="X27" si="495">IF(W27="","",1)</f>
        <v/>
      </c>
      <c r="Y27" s="60" t="str">
        <f t="shared" si="9"/>
        <v>Address 18, 17</v>
      </c>
      <c r="Z27" s="71">
        <f t="shared" ref="Z27" si="496">IF(Y27="","",1)</f>
        <v>1</v>
      </c>
      <c r="AA27" s="60" t="str">
        <f t="shared" si="11"/>
        <v/>
      </c>
      <c r="AB27" s="71" t="str">
        <f t="shared" ref="AB27" si="497">IF(AA27="","",1)</f>
        <v/>
      </c>
      <c r="AC27" s="60" t="str">
        <f t="shared" si="13"/>
        <v/>
      </c>
      <c r="AD27" s="71" t="str">
        <f t="shared" ref="AD27" si="498">IF(AC27="","",1)</f>
        <v/>
      </c>
      <c r="AE27" s="60" t="str">
        <f t="shared" si="15"/>
        <v/>
      </c>
      <c r="AF27" s="71" t="str">
        <f t="shared" ref="AF27" si="499">IF(AE27="","",1)</f>
        <v/>
      </c>
      <c r="AG27" s="60" t="str">
        <f t="shared" si="17"/>
        <v/>
      </c>
      <c r="AH27" s="71" t="str">
        <f t="shared" ref="AH27" si="500">IF(AG27="","",1)</f>
        <v/>
      </c>
      <c r="AI27" s="60" t="str">
        <f t="shared" si="19"/>
        <v/>
      </c>
      <c r="AJ27" s="71" t="str">
        <f t="shared" ref="AJ27" si="501">IF(AI27="","",1)</f>
        <v/>
      </c>
      <c r="AK27" s="60" t="str">
        <f t="shared" si="21"/>
        <v/>
      </c>
      <c r="AL27" s="71" t="str">
        <f t="shared" ref="AL27" si="502">IF(AK27="","",1)</f>
        <v/>
      </c>
      <c r="AM27" s="60" t="str">
        <f t="shared" si="23"/>
        <v/>
      </c>
      <c r="AN27" s="71" t="str">
        <f t="shared" ref="AN27" si="503">IF(AM27="","",1)</f>
        <v/>
      </c>
      <c r="AO27" s="60" t="str">
        <f t="shared" si="25"/>
        <v/>
      </c>
      <c r="AP27" s="71" t="str">
        <f t="shared" ref="AP27" si="504">IF(AO27="","",1)</f>
        <v/>
      </c>
      <c r="AQ27" s="60" t="str">
        <f t="shared" si="27"/>
        <v/>
      </c>
      <c r="AR27" s="71" t="str">
        <f t="shared" ref="AR27" si="505">IF(AQ27="","",1)</f>
        <v/>
      </c>
      <c r="AS27" s="60" t="str">
        <f t="shared" si="29"/>
        <v/>
      </c>
      <c r="AT27" s="71" t="str">
        <f t="shared" ref="AT27" si="506">IF(AS27="","",1)</f>
        <v/>
      </c>
      <c r="AU27" s="60" t="str">
        <f t="shared" si="31"/>
        <v/>
      </c>
      <c r="AV27" s="71" t="str">
        <f t="shared" ref="AV27" si="507">IF(AU27="","",1)</f>
        <v/>
      </c>
      <c r="AW27" s="60" t="str">
        <f t="shared" si="33"/>
        <v/>
      </c>
      <c r="AX27" s="71" t="str">
        <f t="shared" ref="AX27" si="508">IF(AW27="","",1)</f>
        <v/>
      </c>
      <c r="AY27" s="60" t="str">
        <f t="shared" si="35"/>
        <v/>
      </c>
      <c r="AZ27" s="71" t="str">
        <f t="shared" ref="AZ27" si="509">IF(AY27="","",1)</f>
        <v/>
      </c>
      <c r="BA27" s="60" t="str">
        <f t="shared" si="37"/>
        <v/>
      </c>
      <c r="BB27" s="71" t="str">
        <f t="shared" si="38"/>
        <v/>
      </c>
      <c r="BC27" s="60" t="str">
        <f t="shared" si="37"/>
        <v/>
      </c>
      <c r="BD27" s="71" t="str">
        <f t="shared" si="38"/>
        <v/>
      </c>
      <c r="BE27" s="60" t="str">
        <f t="shared" si="37"/>
        <v/>
      </c>
      <c r="BF27" s="71" t="str">
        <f t="shared" ref="BF27" si="510">IF(BE27="","",1)</f>
        <v/>
      </c>
      <c r="BG27" s="60" t="str">
        <f t="shared" si="37"/>
        <v/>
      </c>
      <c r="BH27" s="71" t="str">
        <f t="shared" ref="BH27" si="511">IF(BG27="","",1)</f>
        <v/>
      </c>
      <c r="BI27" s="60" t="str">
        <f t="shared" si="41"/>
        <v/>
      </c>
      <c r="BJ27" s="71" t="str">
        <f t="shared" ref="BJ27" si="512">IF(BI27="","",1)</f>
        <v/>
      </c>
      <c r="BK27" s="60" t="str">
        <f t="shared" si="43"/>
        <v/>
      </c>
      <c r="BL27" s="71" t="str">
        <f t="shared" ref="BL27" si="513">IF(BK27="","",1)</f>
        <v/>
      </c>
      <c r="BM27" s="60" t="str">
        <f t="shared" si="45"/>
        <v/>
      </c>
      <c r="BN27" s="71" t="str">
        <f t="shared" ref="BN27" si="514">IF(BM27="","",1)</f>
        <v/>
      </c>
      <c r="BO27" s="60" t="str">
        <f t="shared" si="47"/>
        <v/>
      </c>
      <c r="BP27" s="71" t="str">
        <f t="shared" ref="BP27" si="515">IF(BO27="","",1)</f>
        <v/>
      </c>
      <c r="BQ27" s="60" t="str">
        <f t="shared" si="49"/>
        <v/>
      </c>
      <c r="BR27" s="71" t="str">
        <f t="shared" ref="BR27" si="516">IF(BQ27="","",1)</f>
        <v/>
      </c>
      <c r="BS27" s="60" t="str">
        <f t="shared" si="51"/>
        <v/>
      </c>
      <c r="BT27" s="71" t="str">
        <f t="shared" ref="BT27" si="517">IF(BS27="","",1)</f>
        <v/>
      </c>
      <c r="BU27" s="60" t="str">
        <f t="shared" si="53"/>
        <v/>
      </c>
      <c r="BV27" s="71" t="str">
        <f t="shared" ref="BV27" si="518">IF(BU27="","",1)</f>
        <v/>
      </c>
    </row>
    <row r="28" spans="2:74" ht="15.75">
      <c r="B28" s="3"/>
      <c r="C28" s="93" t="s">
        <v>42</v>
      </c>
      <c r="D28" s="94">
        <v>92</v>
      </c>
      <c r="E28" s="23" t="s">
        <v>7</v>
      </c>
      <c r="F28" s="33" t="s">
        <v>98</v>
      </c>
      <c r="G28" s="24">
        <v>3</v>
      </c>
      <c r="H28" s="33">
        <v>45049</v>
      </c>
      <c r="I28" s="33">
        <f>I27</f>
        <v>45052</v>
      </c>
      <c r="J28" s="42"/>
      <c r="K28" s="35">
        <v>75</v>
      </c>
      <c r="L28" s="42">
        <f t="shared" si="112"/>
        <v>19</v>
      </c>
      <c r="M28" s="65">
        <f t="shared" si="55"/>
        <v>15.2</v>
      </c>
      <c r="N28" s="3"/>
      <c r="O28" s="59" t="str">
        <f t="shared" si="56"/>
        <v/>
      </c>
      <c r="P28" s="70" t="str">
        <f t="shared" si="464"/>
        <v/>
      </c>
      <c r="Q28" s="59" t="str">
        <f t="shared" si="1"/>
        <v/>
      </c>
      <c r="R28" s="70" t="str">
        <f t="shared" ref="R28" si="519">IF(Q28="","",1)</f>
        <v/>
      </c>
      <c r="S28" s="59" t="str">
        <f t="shared" si="3"/>
        <v/>
      </c>
      <c r="T28" s="70" t="str">
        <f t="shared" ref="T28" si="520">IF(S28="","",1)</f>
        <v/>
      </c>
      <c r="U28" s="59" t="str">
        <f t="shared" si="5"/>
        <v/>
      </c>
      <c r="V28" s="70" t="str">
        <f t="shared" ref="V28" si="521">IF(U28="","",1)</f>
        <v/>
      </c>
      <c r="W28" s="59" t="str">
        <f t="shared" si="7"/>
        <v/>
      </c>
      <c r="X28" s="70" t="str">
        <f t="shared" ref="X28" si="522">IF(W28="","",1)</f>
        <v/>
      </c>
      <c r="Y28" s="59" t="str">
        <f t="shared" si="9"/>
        <v>Address 19, 92</v>
      </c>
      <c r="Z28" s="70">
        <f t="shared" ref="Z28" si="523">IF(Y28="","",1)</f>
        <v>1</v>
      </c>
      <c r="AA28" s="59" t="str">
        <f t="shared" si="11"/>
        <v/>
      </c>
      <c r="AB28" s="70" t="str">
        <f t="shared" ref="AB28" si="524">IF(AA28="","",1)</f>
        <v/>
      </c>
      <c r="AC28" s="59" t="str">
        <f t="shared" si="13"/>
        <v/>
      </c>
      <c r="AD28" s="70" t="str">
        <f t="shared" ref="AD28" si="525">IF(AC28="","",1)</f>
        <v/>
      </c>
      <c r="AE28" s="59" t="str">
        <f t="shared" si="15"/>
        <v/>
      </c>
      <c r="AF28" s="70" t="str">
        <f t="shared" ref="AF28" si="526">IF(AE28="","",1)</f>
        <v/>
      </c>
      <c r="AG28" s="59" t="str">
        <f t="shared" si="17"/>
        <v/>
      </c>
      <c r="AH28" s="70" t="str">
        <f t="shared" ref="AH28" si="527">IF(AG28="","",1)</f>
        <v/>
      </c>
      <c r="AI28" s="59" t="str">
        <f t="shared" si="19"/>
        <v/>
      </c>
      <c r="AJ28" s="70" t="str">
        <f t="shared" ref="AJ28" si="528">IF(AI28="","",1)</f>
        <v/>
      </c>
      <c r="AK28" s="59" t="str">
        <f t="shared" si="21"/>
        <v/>
      </c>
      <c r="AL28" s="70" t="str">
        <f t="shared" ref="AL28" si="529">IF(AK28="","",1)</f>
        <v/>
      </c>
      <c r="AM28" s="59" t="str">
        <f t="shared" si="23"/>
        <v/>
      </c>
      <c r="AN28" s="70" t="str">
        <f t="shared" ref="AN28" si="530">IF(AM28="","",1)</f>
        <v/>
      </c>
      <c r="AO28" s="59" t="str">
        <f t="shared" si="25"/>
        <v/>
      </c>
      <c r="AP28" s="70" t="str">
        <f t="shared" ref="AP28" si="531">IF(AO28="","",1)</f>
        <v/>
      </c>
      <c r="AQ28" s="59" t="str">
        <f t="shared" si="27"/>
        <v/>
      </c>
      <c r="AR28" s="70" t="str">
        <f t="shared" ref="AR28" si="532">IF(AQ28="","",1)</f>
        <v/>
      </c>
      <c r="AS28" s="59" t="str">
        <f t="shared" si="29"/>
        <v/>
      </c>
      <c r="AT28" s="70" t="str">
        <f t="shared" ref="AT28" si="533">IF(AS28="","",1)</f>
        <v/>
      </c>
      <c r="AU28" s="59" t="str">
        <f t="shared" si="31"/>
        <v/>
      </c>
      <c r="AV28" s="70" t="str">
        <f t="shared" ref="AV28" si="534">IF(AU28="","",1)</f>
        <v/>
      </c>
      <c r="AW28" s="59" t="str">
        <f t="shared" si="33"/>
        <v/>
      </c>
      <c r="AX28" s="70" t="str">
        <f t="shared" ref="AX28" si="535">IF(AW28="","",1)</f>
        <v/>
      </c>
      <c r="AY28" s="59" t="str">
        <f t="shared" si="35"/>
        <v/>
      </c>
      <c r="AZ28" s="70" t="str">
        <f t="shared" ref="AZ28" si="536">IF(AY28="","",1)</f>
        <v/>
      </c>
      <c r="BA28" s="59" t="str">
        <f t="shared" si="37"/>
        <v/>
      </c>
      <c r="BB28" s="70" t="str">
        <f t="shared" si="38"/>
        <v/>
      </c>
      <c r="BC28" s="59" t="str">
        <f t="shared" si="37"/>
        <v/>
      </c>
      <c r="BD28" s="70" t="str">
        <f t="shared" si="38"/>
        <v/>
      </c>
      <c r="BE28" s="59" t="str">
        <f t="shared" si="37"/>
        <v/>
      </c>
      <c r="BF28" s="70" t="str">
        <f t="shared" ref="BF28" si="537">IF(BE28="","",1)</f>
        <v/>
      </c>
      <c r="BG28" s="59" t="str">
        <f t="shared" si="37"/>
        <v/>
      </c>
      <c r="BH28" s="70" t="str">
        <f t="shared" ref="BH28" si="538">IF(BG28="","",1)</f>
        <v/>
      </c>
      <c r="BI28" s="59" t="str">
        <f t="shared" si="41"/>
        <v/>
      </c>
      <c r="BJ28" s="70" t="str">
        <f t="shared" ref="BJ28" si="539">IF(BI28="","",1)</f>
        <v/>
      </c>
      <c r="BK28" s="59" t="str">
        <f t="shared" si="43"/>
        <v/>
      </c>
      <c r="BL28" s="70" t="str">
        <f t="shared" ref="BL28" si="540">IF(BK28="","",1)</f>
        <v/>
      </c>
      <c r="BM28" s="59" t="str">
        <f t="shared" si="45"/>
        <v/>
      </c>
      <c r="BN28" s="70" t="str">
        <f t="shared" ref="BN28" si="541">IF(BM28="","",1)</f>
        <v/>
      </c>
      <c r="BO28" s="59" t="str">
        <f t="shared" si="47"/>
        <v/>
      </c>
      <c r="BP28" s="70" t="str">
        <f t="shared" ref="BP28" si="542">IF(BO28="","",1)</f>
        <v/>
      </c>
      <c r="BQ28" s="59" t="str">
        <f t="shared" si="49"/>
        <v/>
      </c>
      <c r="BR28" s="70" t="str">
        <f t="shared" ref="BR28" si="543">IF(BQ28="","",1)</f>
        <v/>
      </c>
      <c r="BS28" s="59" t="str">
        <f t="shared" si="51"/>
        <v/>
      </c>
      <c r="BT28" s="70" t="str">
        <f t="shared" ref="BT28" si="544">IF(BS28="","",1)</f>
        <v/>
      </c>
      <c r="BU28" s="59" t="str">
        <f t="shared" si="53"/>
        <v/>
      </c>
      <c r="BV28" s="70" t="str">
        <f t="shared" ref="BV28" si="545">IF(BU28="","",1)</f>
        <v/>
      </c>
    </row>
    <row r="29" spans="2:74" ht="15.75">
      <c r="B29" s="3"/>
      <c r="C29" s="92" t="s">
        <v>43</v>
      </c>
      <c r="D29" s="27">
        <v>94</v>
      </c>
      <c r="E29" s="28" t="s">
        <v>7</v>
      </c>
      <c r="F29" s="34" t="s">
        <v>99</v>
      </c>
      <c r="G29" s="29">
        <v>3</v>
      </c>
      <c r="H29" s="34">
        <v>45049</v>
      </c>
      <c r="I29" s="34">
        <f>I28+1</f>
        <v>45053</v>
      </c>
      <c r="J29" s="41"/>
      <c r="K29" s="36">
        <v>40</v>
      </c>
      <c r="L29" s="41">
        <f t="shared" si="112"/>
        <v>20</v>
      </c>
      <c r="M29" s="66">
        <f t="shared" si="55"/>
        <v>30</v>
      </c>
      <c r="N29" s="3"/>
      <c r="O29" s="60" t="str">
        <f t="shared" si="56"/>
        <v/>
      </c>
      <c r="P29" s="71" t="str">
        <f t="shared" si="464"/>
        <v/>
      </c>
      <c r="Q29" s="60" t="str">
        <f t="shared" si="1"/>
        <v/>
      </c>
      <c r="R29" s="71" t="str">
        <f t="shared" ref="R29" si="546">IF(Q29="","",1)</f>
        <v/>
      </c>
      <c r="S29" s="60" t="str">
        <f t="shared" si="3"/>
        <v/>
      </c>
      <c r="T29" s="71" t="str">
        <f t="shared" ref="T29" si="547">IF(S29="","",1)</f>
        <v/>
      </c>
      <c r="U29" s="60" t="str">
        <f t="shared" si="5"/>
        <v/>
      </c>
      <c r="V29" s="71" t="str">
        <f t="shared" ref="V29" si="548">IF(U29="","",1)</f>
        <v/>
      </c>
      <c r="W29" s="60" t="str">
        <f t="shared" si="7"/>
        <v/>
      </c>
      <c r="X29" s="71" t="str">
        <f t="shared" ref="X29" si="549">IF(W29="","",1)</f>
        <v/>
      </c>
      <c r="Y29" s="60" t="str">
        <f t="shared" si="9"/>
        <v/>
      </c>
      <c r="Z29" s="71" t="str">
        <f t="shared" ref="Z29" si="550">IF(Y29="","",1)</f>
        <v/>
      </c>
      <c r="AA29" s="60" t="str">
        <f t="shared" si="11"/>
        <v>Address 20, 94</v>
      </c>
      <c r="AB29" s="71">
        <f t="shared" ref="AB29" si="551">IF(AA29="","",1)</f>
        <v>1</v>
      </c>
      <c r="AC29" s="60" t="str">
        <f t="shared" si="13"/>
        <v/>
      </c>
      <c r="AD29" s="71" t="str">
        <f t="shared" ref="AD29" si="552">IF(AC29="","",1)</f>
        <v/>
      </c>
      <c r="AE29" s="60" t="str">
        <f t="shared" si="15"/>
        <v/>
      </c>
      <c r="AF29" s="71" t="str">
        <f t="shared" ref="AF29" si="553">IF(AE29="","",1)</f>
        <v/>
      </c>
      <c r="AG29" s="60" t="str">
        <f t="shared" si="17"/>
        <v/>
      </c>
      <c r="AH29" s="71" t="str">
        <f t="shared" ref="AH29" si="554">IF(AG29="","",1)</f>
        <v/>
      </c>
      <c r="AI29" s="60" t="str">
        <f t="shared" si="19"/>
        <v/>
      </c>
      <c r="AJ29" s="71" t="str">
        <f t="shared" ref="AJ29" si="555">IF(AI29="","",1)</f>
        <v/>
      </c>
      <c r="AK29" s="60" t="str">
        <f t="shared" si="21"/>
        <v/>
      </c>
      <c r="AL29" s="71" t="str">
        <f t="shared" ref="AL29" si="556">IF(AK29="","",1)</f>
        <v/>
      </c>
      <c r="AM29" s="60" t="str">
        <f t="shared" si="23"/>
        <v/>
      </c>
      <c r="AN29" s="71" t="str">
        <f t="shared" ref="AN29" si="557">IF(AM29="","",1)</f>
        <v/>
      </c>
      <c r="AO29" s="60" t="str">
        <f t="shared" si="25"/>
        <v/>
      </c>
      <c r="AP29" s="71" t="str">
        <f t="shared" ref="AP29" si="558">IF(AO29="","",1)</f>
        <v/>
      </c>
      <c r="AQ29" s="60" t="str">
        <f t="shared" si="27"/>
        <v/>
      </c>
      <c r="AR29" s="71" t="str">
        <f t="shared" ref="AR29" si="559">IF(AQ29="","",1)</f>
        <v/>
      </c>
      <c r="AS29" s="60" t="str">
        <f t="shared" si="29"/>
        <v/>
      </c>
      <c r="AT29" s="71" t="str">
        <f t="shared" ref="AT29" si="560">IF(AS29="","",1)</f>
        <v/>
      </c>
      <c r="AU29" s="60" t="str">
        <f t="shared" si="31"/>
        <v/>
      </c>
      <c r="AV29" s="71" t="str">
        <f t="shared" ref="AV29" si="561">IF(AU29="","",1)</f>
        <v/>
      </c>
      <c r="AW29" s="60" t="str">
        <f t="shared" si="33"/>
        <v/>
      </c>
      <c r="AX29" s="71" t="str">
        <f t="shared" ref="AX29" si="562">IF(AW29="","",1)</f>
        <v/>
      </c>
      <c r="AY29" s="60" t="str">
        <f t="shared" si="35"/>
        <v/>
      </c>
      <c r="AZ29" s="71" t="str">
        <f t="shared" ref="AZ29" si="563">IF(AY29="","",1)</f>
        <v/>
      </c>
      <c r="BA29" s="60" t="str">
        <f t="shared" si="37"/>
        <v/>
      </c>
      <c r="BB29" s="71" t="str">
        <f t="shared" si="38"/>
        <v/>
      </c>
      <c r="BC29" s="60" t="str">
        <f t="shared" si="37"/>
        <v/>
      </c>
      <c r="BD29" s="71" t="str">
        <f t="shared" si="38"/>
        <v/>
      </c>
      <c r="BE29" s="60" t="str">
        <f t="shared" si="37"/>
        <v/>
      </c>
      <c r="BF29" s="71" t="str">
        <f t="shared" ref="BF29" si="564">IF(BE29="","",1)</f>
        <v/>
      </c>
      <c r="BG29" s="60" t="str">
        <f t="shared" si="37"/>
        <v/>
      </c>
      <c r="BH29" s="71" t="str">
        <f t="shared" ref="BH29" si="565">IF(BG29="","",1)</f>
        <v/>
      </c>
      <c r="BI29" s="60" t="str">
        <f t="shared" si="41"/>
        <v/>
      </c>
      <c r="BJ29" s="71" t="str">
        <f t="shared" ref="BJ29" si="566">IF(BI29="","",1)</f>
        <v/>
      </c>
      <c r="BK29" s="60" t="str">
        <f t="shared" si="43"/>
        <v/>
      </c>
      <c r="BL29" s="71" t="str">
        <f t="shared" ref="BL29" si="567">IF(BK29="","",1)</f>
        <v/>
      </c>
      <c r="BM29" s="60" t="str">
        <f t="shared" si="45"/>
        <v/>
      </c>
      <c r="BN29" s="71" t="str">
        <f t="shared" ref="BN29" si="568">IF(BM29="","",1)</f>
        <v/>
      </c>
      <c r="BO29" s="60" t="str">
        <f t="shared" si="47"/>
        <v/>
      </c>
      <c r="BP29" s="71" t="str">
        <f t="shared" ref="BP29" si="569">IF(BO29="","",1)</f>
        <v/>
      </c>
      <c r="BQ29" s="60" t="str">
        <f t="shared" si="49"/>
        <v/>
      </c>
      <c r="BR29" s="71" t="str">
        <f t="shared" ref="BR29" si="570">IF(BQ29="","",1)</f>
        <v/>
      </c>
      <c r="BS29" s="60" t="str">
        <f t="shared" si="51"/>
        <v/>
      </c>
      <c r="BT29" s="71" t="str">
        <f t="shared" ref="BT29" si="571">IF(BS29="","",1)</f>
        <v/>
      </c>
      <c r="BU29" s="60" t="str">
        <f t="shared" si="53"/>
        <v/>
      </c>
      <c r="BV29" s="71" t="str">
        <f t="shared" ref="BV29" si="572">IF(BU29="","",1)</f>
        <v/>
      </c>
    </row>
    <row r="30" spans="2:74" ht="15.75">
      <c r="B30" s="3"/>
      <c r="C30" s="93" t="s">
        <v>44</v>
      </c>
      <c r="D30" s="95">
        <v>35</v>
      </c>
      <c r="E30" s="23" t="s">
        <v>7</v>
      </c>
      <c r="F30" s="33" t="s">
        <v>100</v>
      </c>
      <c r="G30" s="24">
        <v>3</v>
      </c>
      <c r="H30" s="33">
        <v>45049</v>
      </c>
      <c r="I30" s="33">
        <f>I29</f>
        <v>45053</v>
      </c>
      <c r="J30" s="42"/>
      <c r="K30" s="35">
        <v>140</v>
      </c>
      <c r="L30" s="42">
        <f t="shared" si="112"/>
        <v>21</v>
      </c>
      <c r="M30" s="65">
        <f t="shared" si="55"/>
        <v>9</v>
      </c>
      <c r="N30" s="3"/>
      <c r="O30" s="59" t="str">
        <f t="shared" si="56"/>
        <v/>
      </c>
      <c r="P30" s="70" t="str">
        <f t="shared" si="464"/>
        <v/>
      </c>
      <c r="Q30" s="59" t="str">
        <f t="shared" si="1"/>
        <v/>
      </c>
      <c r="R30" s="70" t="str">
        <f t="shared" ref="R30" si="573">IF(Q30="","",1)</f>
        <v/>
      </c>
      <c r="S30" s="59" t="str">
        <f t="shared" si="3"/>
        <v/>
      </c>
      <c r="T30" s="70" t="str">
        <f t="shared" ref="T30" si="574">IF(S30="","",1)</f>
        <v/>
      </c>
      <c r="U30" s="59" t="str">
        <f t="shared" si="5"/>
        <v/>
      </c>
      <c r="V30" s="70" t="str">
        <f t="shared" ref="V30" si="575">IF(U30="","",1)</f>
        <v/>
      </c>
      <c r="W30" s="59" t="str">
        <f t="shared" si="7"/>
        <v/>
      </c>
      <c r="X30" s="70" t="str">
        <f t="shared" ref="X30" si="576">IF(W30="","",1)</f>
        <v/>
      </c>
      <c r="Y30" s="59" t="str">
        <f t="shared" si="9"/>
        <v/>
      </c>
      <c r="Z30" s="70" t="str">
        <f t="shared" ref="Z30" si="577">IF(Y30="","",1)</f>
        <v/>
      </c>
      <c r="AA30" s="59" t="str">
        <f t="shared" si="11"/>
        <v>Address 21, 35</v>
      </c>
      <c r="AB30" s="70">
        <f t="shared" ref="AB30" si="578">IF(AA30="","",1)</f>
        <v>1</v>
      </c>
      <c r="AC30" s="59" t="str">
        <f t="shared" si="13"/>
        <v/>
      </c>
      <c r="AD30" s="70" t="str">
        <f t="shared" ref="AD30" si="579">IF(AC30="","",1)</f>
        <v/>
      </c>
      <c r="AE30" s="59" t="str">
        <f t="shared" si="15"/>
        <v/>
      </c>
      <c r="AF30" s="70" t="str">
        <f t="shared" ref="AF30" si="580">IF(AE30="","",1)</f>
        <v/>
      </c>
      <c r="AG30" s="59" t="str">
        <f t="shared" si="17"/>
        <v/>
      </c>
      <c r="AH30" s="70" t="str">
        <f t="shared" ref="AH30" si="581">IF(AG30="","",1)</f>
        <v/>
      </c>
      <c r="AI30" s="59" t="str">
        <f t="shared" si="19"/>
        <v/>
      </c>
      <c r="AJ30" s="70" t="str">
        <f t="shared" ref="AJ30" si="582">IF(AI30="","",1)</f>
        <v/>
      </c>
      <c r="AK30" s="59" t="str">
        <f t="shared" si="21"/>
        <v/>
      </c>
      <c r="AL30" s="70" t="str">
        <f t="shared" ref="AL30" si="583">IF(AK30="","",1)</f>
        <v/>
      </c>
      <c r="AM30" s="59" t="str">
        <f t="shared" si="23"/>
        <v/>
      </c>
      <c r="AN30" s="70" t="str">
        <f t="shared" ref="AN30" si="584">IF(AM30="","",1)</f>
        <v/>
      </c>
      <c r="AO30" s="59" t="str">
        <f t="shared" si="25"/>
        <v/>
      </c>
      <c r="AP30" s="70" t="str">
        <f t="shared" ref="AP30" si="585">IF(AO30="","",1)</f>
        <v/>
      </c>
      <c r="AQ30" s="59" t="str">
        <f t="shared" si="27"/>
        <v/>
      </c>
      <c r="AR30" s="70" t="str">
        <f t="shared" ref="AR30" si="586">IF(AQ30="","",1)</f>
        <v/>
      </c>
      <c r="AS30" s="59" t="str">
        <f t="shared" si="29"/>
        <v/>
      </c>
      <c r="AT30" s="70" t="str">
        <f t="shared" ref="AT30" si="587">IF(AS30="","",1)</f>
        <v/>
      </c>
      <c r="AU30" s="59" t="str">
        <f t="shared" si="31"/>
        <v/>
      </c>
      <c r="AV30" s="70" t="str">
        <f t="shared" ref="AV30" si="588">IF(AU30="","",1)</f>
        <v/>
      </c>
      <c r="AW30" s="59" t="str">
        <f t="shared" si="33"/>
        <v/>
      </c>
      <c r="AX30" s="70" t="str">
        <f t="shared" ref="AX30" si="589">IF(AW30="","",1)</f>
        <v/>
      </c>
      <c r="AY30" s="59" t="str">
        <f t="shared" si="35"/>
        <v/>
      </c>
      <c r="AZ30" s="70" t="str">
        <f t="shared" ref="AZ30" si="590">IF(AY30="","",1)</f>
        <v/>
      </c>
      <c r="BA30" s="59" t="str">
        <f t="shared" si="37"/>
        <v/>
      </c>
      <c r="BB30" s="70" t="str">
        <f t="shared" si="38"/>
        <v/>
      </c>
      <c r="BC30" s="59" t="str">
        <f t="shared" si="37"/>
        <v/>
      </c>
      <c r="BD30" s="70" t="str">
        <f t="shared" si="38"/>
        <v/>
      </c>
      <c r="BE30" s="59" t="str">
        <f t="shared" si="37"/>
        <v/>
      </c>
      <c r="BF30" s="70" t="str">
        <f t="shared" ref="BF30" si="591">IF(BE30="","",1)</f>
        <v/>
      </c>
      <c r="BG30" s="59" t="str">
        <f t="shared" si="37"/>
        <v/>
      </c>
      <c r="BH30" s="70" t="str">
        <f t="shared" ref="BH30" si="592">IF(BG30="","",1)</f>
        <v/>
      </c>
      <c r="BI30" s="59" t="str">
        <f t="shared" si="41"/>
        <v/>
      </c>
      <c r="BJ30" s="70" t="str">
        <f t="shared" ref="BJ30" si="593">IF(BI30="","",1)</f>
        <v/>
      </c>
      <c r="BK30" s="59" t="str">
        <f t="shared" si="43"/>
        <v/>
      </c>
      <c r="BL30" s="70" t="str">
        <f t="shared" ref="BL30" si="594">IF(BK30="","",1)</f>
        <v/>
      </c>
      <c r="BM30" s="59" t="str">
        <f t="shared" si="45"/>
        <v/>
      </c>
      <c r="BN30" s="70" t="str">
        <f t="shared" ref="BN30" si="595">IF(BM30="","",1)</f>
        <v/>
      </c>
      <c r="BO30" s="59" t="str">
        <f t="shared" si="47"/>
        <v/>
      </c>
      <c r="BP30" s="70" t="str">
        <f t="shared" ref="BP30" si="596">IF(BO30="","",1)</f>
        <v/>
      </c>
      <c r="BQ30" s="59" t="str">
        <f t="shared" si="49"/>
        <v/>
      </c>
      <c r="BR30" s="70" t="str">
        <f t="shared" ref="BR30" si="597">IF(BQ30="","",1)</f>
        <v/>
      </c>
      <c r="BS30" s="59" t="str">
        <f t="shared" si="51"/>
        <v/>
      </c>
      <c r="BT30" s="70" t="str">
        <f t="shared" ref="BT30" si="598">IF(BS30="","",1)</f>
        <v/>
      </c>
      <c r="BU30" s="59" t="str">
        <f t="shared" si="53"/>
        <v/>
      </c>
      <c r="BV30" s="70" t="str">
        <f t="shared" ref="BV30" si="599">IF(BU30="","",1)</f>
        <v/>
      </c>
    </row>
    <row r="31" spans="2:74" ht="15.75">
      <c r="B31" s="7"/>
      <c r="C31" s="92" t="s">
        <v>45</v>
      </c>
      <c r="D31" s="27">
        <v>15</v>
      </c>
      <c r="E31" s="28" t="s">
        <v>8</v>
      </c>
      <c r="F31" s="34" t="s">
        <v>101</v>
      </c>
      <c r="G31" s="29">
        <v>2.5</v>
      </c>
      <c r="H31" s="34">
        <v>45054</v>
      </c>
      <c r="I31" s="34">
        <f>I30+1</f>
        <v>45054</v>
      </c>
      <c r="J31" s="41"/>
      <c r="K31" s="36">
        <v>80</v>
      </c>
      <c r="L31" s="41">
        <f t="shared" si="112"/>
        <v>22</v>
      </c>
      <c r="M31" s="66">
        <f t="shared" si="55"/>
        <v>16.5</v>
      </c>
      <c r="N31" s="3"/>
      <c r="O31" s="60" t="str">
        <f t="shared" si="56"/>
        <v/>
      </c>
      <c r="P31" s="71" t="str">
        <f t="shared" si="464"/>
        <v/>
      </c>
      <c r="Q31" s="60" t="str">
        <f t="shared" si="1"/>
        <v/>
      </c>
      <c r="R31" s="71" t="str">
        <f t="shared" ref="R31" si="600">IF(Q31="","",1)</f>
        <v/>
      </c>
      <c r="S31" s="60" t="str">
        <f t="shared" si="3"/>
        <v/>
      </c>
      <c r="T31" s="71" t="str">
        <f t="shared" ref="T31" si="601">IF(S31="","",1)</f>
        <v/>
      </c>
      <c r="U31" s="60" t="str">
        <f t="shared" si="5"/>
        <v/>
      </c>
      <c r="V31" s="71" t="str">
        <f t="shared" ref="V31" si="602">IF(U31="","",1)</f>
        <v/>
      </c>
      <c r="W31" s="60" t="str">
        <f t="shared" si="7"/>
        <v/>
      </c>
      <c r="X31" s="71" t="str">
        <f t="shared" ref="X31" si="603">IF(W31="","",1)</f>
        <v/>
      </c>
      <c r="Y31" s="60" t="str">
        <f t="shared" si="9"/>
        <v/>
      </c>
      <c r="Z31" s="71" t="str">
        <f t="shared" ref="Z31" si="604">IF(Y31="","",1)</f>
        <v/>
      </c>
      <c r="AA31" s="60" t="str">
        <f t="shared" si="11"/>
        <v/>
      </c>
      <c r="AB31" s="71" t="str">
        <f t="shared" ref="AB31" si="605">IF(AA31="","",1)</f>
        <v/>
      </c>
      <c r="AC31" s="60" t="str">
        <f t="shared" si="13"/>
        <v>Address 22, 15</v>
      </c>
      <c r="AD31" s="71">
        <f t="shared" ref="AD31" si="606">IF(AC31="","",1)</f>
        <v>1</v>
      </c>
      <c r="AE31" s="60" t="str">
        <f t="shared" si="15"/>
        <v/>
      </c>
      <c r="AF31" s="71" t="str">
        <f t="shared" ref="AF31" si="607">IF(AE31="","",1)</f>
        <v/>
      </c>
      <c r="AG31" s="60" t="str">
        <f t="shared" si="17"/>
        <v/>
      </c>
      <c r="AH31" s="71" t="str">
        <f t="shared" ref="AH31" si="608">IF(AG31="","",1)</f>
        <v/>
      </c>
      <c r="AI31" s="60" t="str">
        <f t="shared" si="19"/>
        <v/>
      </c>
      <c r="AJ31" s="71" t="str">
        <f t="shared" ref="AJ31" si="609">IF(AI31="","",1)</f>
        <v/>
      </c>
      <c r="AK31" s="60" t="str">
        <f t="shared" si="21"/>
        <v/>
      </c>
      <c r="AL31" s="71" t="str">
        <f t="shared" ref="AL31" si="610">IF(AK31="","",1)</f>
        <v/>
      </c>
      <c r="AM31" s="60" t="str">
        <f t="shared" si="23"/>
        <v/>
      </c>
      <c r="AN31" s="71" t="str">
        <f t="shared" ref="AN31" si="611">IF(AM31="","",1)</f>
        <v/>
      </c>
      <c r="AO31" s="60" t="str">
        <f t="shared" si="25"/>
        <v/>
      </c>
      <c r="AP31" s="71" t="str">
        <f t="shared" ref="AP31" si="612">IF(AO31="","",1)</f>
        <v/>
      </c>
      <c r="AQ31" s="60" t="str">
        <f t="shared" si="27"/>
        <v/>
      </c>
      <c r="AR31" s="71" t="str">
        <f t="shared" ref="AR31" si="613">IF(AQ31="","",1)</f>
        <v/>
      </c>
      <c r="AS31" s="60" t="str">
        <f t="shared" si="29"/>
        <v/>
      </c>
      <c r="AT31" s="71" t="str">
        <f t="shared" ref="AT31" si="614">IF(AS31="","",1)</f>
        <v/>
      </c>
      <c r="AU31" s="60" t="str">
        <f t="shared" si="31"/>
        <v/>
      </c>
      <c r="AV31" s="71" t="str">
        <f t="shared" ref="AV31" si="615">IF(AU31="","",1)</f>
        <v/>
      </c>
      <c r="AW31" s="60" t="str">
        <f t="shared" si="33"/>
        <v/>
      </c>
      <c r="AX31" s="71" t="str">
        <f t="shared" ref="AX31" si="616">IF(AW31="","",1)</f>
        <v/>
      </c>
      <c r="AY31" s="60" t="str">
        <f t="shared" si="35"/>
        <v/>
      </c>
      <c r="AZ31" s="71" t="str">
        <f t="shared" ref="AZ31" si="617">IF(AY31="","",1)</f>
        <v/>
      </c>
      <c r="BA31" s="60" t="str">
        <f t="shared" si="37"/>
        <v/>
      </c>
      <c r="BB31" s="71" t="str">
        <f t="shared" si="38"/>
        <v/>
      </c>
      <c r="BC31" s="60" t="str">
        <f t="shared" si="37"/>
        <v/>
      </c>
      <c r="BD31" s="71" t="str">
        <f t="shared" si="38"/>
        <v/>
      </c>
      <c r="BE31" s="60" t="str">
        <f t="shared" si="37"/>
        <v/>
      </c>
      <c r="BF31" s="71" t="str">
        <f t="shared" ref="BF31" si="618">IF(BE31="","",1)</f>
        <v/>
      </c>
      <c r="BG31" s="60" t="str">
        <f t="shared" si="37"/>
        <v/>
      </c>
      <c r="BH31" s="71" t="str">
        <f t="shared" ref="BH31" si="619">IF(BG31="","",1)</f>
        <v/>
      </c>
      <c r="BI31" s="60" t="str">
        <f t="shared" si="41"/>
        <v/>
      </c>
      <c r="BJ31" s="71" t="str">
        <f t="shared" ref="BJ31" si="620">IF(BI31="","",1)</f>
        <v/>
      </c>
      <c r="BK31" s="60" t="str">
        <f t="shared" si="43"/>
        <v/>
      </c>
      <c r="BL31" s="71" t="str">
        <f t="shared" ref="BL31" si="621">IF(BK31="","",1)</f>
        <v/>
      </c>
      <c r="BM31" s="60" t="str">
        <f t="shared" si="45"/>
        <v/>
      </c>
      <c r="BN31" s="71" t="str">
        <f t="shared" ref="BN31" si="622">IF(BM31="","",1)</f>
        <v/>
      </c>
      <c r="BO31" s="60" t="str">
        <f t="shared" si="47"/>
        <v/>
      </c>
      <c r="BP31" s="71" t="str">
        <f t="shared" ref="BP31" si="623">IF(BO31="","",1)</f>
        <v/>
      </c>
      <c r="BQ31" s="60" t="str">
        <f t="shared" si="49"/>
        <v/>
      </c>
      <c r="BR31" s="71" t="str">
        <f t="shared" ref="BR31" si="624">IF(BQ31="","",1)</f>
        <v/>
      </c>
      <c r="BS31" s="60" t="str">
        <f t="shared" si="51"/>
        <v/>
      </c>
      <c r="BT31" s="71" t="str">
        <f t="shared" ref="BT31" si="625">IF(BS31="","",1)</f>
        <v/>
      </c>
      <c r="BU31" s="60" t="str">
        <f t="shared" si="53"/>
        <v/>
      </c>
      <c r="BV31" s="71" t="str">
        <f t="shared" ref="BV31" si="626">IF(BU31="","",1)</f>
        <v/>
      </c>
    </row>
    <row r="32" spans="2:74" ht="15.75">
      <c r="B32" s="7"/>
      <c r="C32" s="93" t="s">
        <v>46</v>
      </c>
      <c r="D32" s="94">
        <v>74</v>
      </c>
      <c r="E32" s="32" t="s">
        <v>7</v>
      </c>
      <c r="F32" s="33" t="s">
        <v>102</v>
      </c>
      <c r="G32" s="24">
        <v>3</v>
      </c>
      <c r="H32" s="33">
        <v>45051</v>
      </c>
      <c r="I32" s="33">
        <f>I31</f>
        <v>45054</v>
      </c>
      <c r="J32" s="42"/>
      <c r="K32" s="35">
        <v>180</v>
      </c>
      <c r="L32" s="42">
        <f t="shared" si="112"/>
        <v>23</v>
      </c>
      <c r="M32" s="65">
        <f t="shared" si="55"/>
        <v>7.666666666666667</v>
      </c>
      <c r="N32" s="3"/>
      <c r="O32" s="59" t="str">
        <f t="shared" si="56"/>
        <v/>
      </c>
      <c r="P32" s="70" t="str">
        <f t="shared" si="464"/>
        <v/>
      </c>
      <c r="Q32" s="59" t="str">
        <f t="shared" si="1"/>
        <v/>
      </c>
      <c r="R32" s="70" t="str">
        <f t="shared" ref="R32" si="627">IF(Q32="","",1)</f>
        <v/>
      </c>
      <c r="S32" s="59" t="str">
        <f t="shared" si="3"/>
        <v/>
      </c>
      <c r="T32" s="70" t="str">
        <f t="shared" ref="T32" si="628">IF(S32="","",1)</f>
        <v/>
      </c>
      <c r="U32" s="59" t="str">
        <f t="shared" si="5"/>
        <v/>
      </c>
      <c r="V32" s="70" t="str">
        <f t="shared" ref="V32" si="629">IF(U32="","",1)</f>
        <v/>
      </c>
      <c r="W32" s="59" t="str">
        <f t="shared" si="7"/>
        <v/>
      </c>
      <c r="X32" s="70" t="str">
        <f t="shared" ref="X32" si="630">IF(W32="","",1)</f>
        <v/>
      </c>
      <c r="Y32" s="59" t="str">
        <f t="shared" si="9"/>
        <v/>
      </c>
      <c r="Z32" s="70" t="str">
        <f t="shared" ref="Z32" si="631">IF(Y32="","",1)</f>
        <v/>
      </c>
      <c r="AA32" s="59" t="str">
        <f t="shared" si="11"/>
        <v/>
      </c>
      <c r="AB32" s="70" t="str">
        <f t="shared" ref="AB32" si="632">IF(AA32="","",1)</f>
        <v/>
      </c>
      <c r="AC32" s="59" t="str">
        <f t="shared" si="13"/>
        <v>Address 23, 74</v>
      </c>
      <c r="AD32" s="70">
        <f t="shared" ref="AD32" si="633">IF(AC32="","",1)</f>
        <v>1</v>
      </c>
      <c r="AE32" s="59" t="str">
        <f t="shared" si="15"/>
        <v/>
      </c>
      <c r="AF32" s="70" t="str">
        <f t="shared" ref="AF32" si="634">IF(AE32="","",1)</f>
        <v/>
      </c>
      <c r="AG32" s="59" t="str">
        <f t="shared" si="17"/>
        <v/>
      </c>
      <c r="AH32" s="70" t="str">
        <f t="shared" ref="AH32" si="635">IF(AG32="","",1)</f>
        <v/>
      </c>
      <c r="AI32" s="59" t="str">
        <f t="shared" si="19"/>
        <v/>
      </c>
      <c r="AJ32" s="70" t="str">
        <f t="shared" ref="AJ32" si="636">IF(AI32="","",1)</f>
        <v/>
      </c>
      <c r="AK32" s="59" t="str">
        <f t="shared" si="21"/>
        <v/>
      </c>
      <c r="AL32" s="70" t="str">
        <f t="shared" ref="AL32" si="637">IF(AK32="","",1)</f>
        <v/>
      </c>
      <c r="AM32" s="59" t="str">
        <f t="shared" si="23"/>
        <v/>
      </c>
      <c r="AN32" s="70" t="str">
        <f t="shared" ref="AN32" si="638">IF(AM32="","",1)</f>
        <v/>
      </c>
      <c r="AO32" s="59" t="str">
        <f t="shared" si="25"/>
        <v/>
      </c>
      <c r="AP32" s="70" t="str">
        <f t="shared" ref="AP32" si="639">IF(AO32="","",1)</f>
        <v/>
      </c>
      <c r="AQ32" s="59" t="str">
        <f t="shared" si="27"/>
        <v/>
      </c>
      <c r="AR32" s="70" t="str">
        <f t="shared" ref="AR32" si="640">IF(AQ32="","",1)</f>
        <v/>
      </c>
      <c r="AS32" s="59" t="str">
        <f t="shared" si="29"/>
        <v/>
      </c>
      <c r="AT32" s="70" t="str">
        <f t="shared" ref="AT32" si="641">IF(AS32="","",1)</f>
        <v/>
      </c>
      <c r="AU32" s="59" t="str">
        <f t="shared" si="31"/>
        <v/>
      </c>
      <c r="AV32" s="70" t="str">
        <f t="shared" ref="AV32" si="642">IF(AU32="","",1)</f>
        <v/>
      </c>
      <c r="AW32" s="59" t="str">
        <f t="shared" si="33"/>
        <v/>
      </c>
      <c r="AX32" s="70" t="str">
        <f t="shared" ref="AX32" si="643">IF(AW32="","",1)</f>
        <v/>
      </c>
      <c r="AY32" s="59" t="str">
        <f t="shared" si="35"/>
        <v/>
      </c>
      <c r="AZ32" s="70" t="str">
        <f t="shared" ref="AZ32" si="644">IF(AY32="","",1)</f>
        <v/>
      </c>
      <c r="BA32" s="59" t="str">
        <f t="shared" si="37"/>
        <v/>
      </c>
      <c r="BB32" s="70" t="str">
        <f t="shared" si="38"/>
        <v/>
      </c>
      <c r="BC32" s="59" t="str">
        <f t="shared" si="37"/>
        <v/>
      </c>
      <c r="BD32" s="70" t="str">
        <f t="shared" si="38"/>
        <v/>
      </c>
      <c r="BE32" s="59" t="str">
        <f t="shared" si="37"/>
        <v/>
      </c>
      <c r="BF32" s="70" t="str">
        <f t="shared" ref="BF32" si="645">IF(BE32="","",1)</f>
        <v/>
      </c>
      <c r="BG32" s="59" t="str">
        <f t="shared" si="37"/>
        <v/>
      </c>
      <c r="BH32" s="70" t="str">
        <f t="shared" ref="BH32" si="646">IF(BG32="","",1)</f>
        <v/>
      </c>
      <c r="BI32" s="59" t="str">
        <f t="shared" si="41"/>
        <v/>
      </c>
      <c r="BJ32" s="70" t="str">
        <f t="shared" ref="BJ32" si="647">IF(BI32="","",1)</f>
        <v/>
      </c>
      <c r="BK32" s="59" t="str">
        <f t="shared" si="43"/>
        <v/>
      </c>
      <c r="BL32" s="70" t="str">
        <f t="shared" ref="BL32" si="648">IF(BK32="","",1)</f>
        <v/>
      </c>
      <c r="BM32" s="59" t="str">
        <f t="shared" si="45"/>
        <v/>
      </c>
      <c r="BN32" s="70" t="str">
        <f t="shared" ref="BN32" si="649">IF(BM32="","",1)</f>
        <v/>
      </c>
      <c r="BO32" s="59" t="str">
        <f t="shared" si="47"/>
        <v/>
      </c>
      <c r="BP32" s="70" t="str">
        <f t="shared" ref="BP32" si="650">IF(BO32="","",1)</f>
        <v/>
      </c>
      <c r="BQ32" s="59" t="str">
        <f t="shared" si="49"/>
        <v/>
      </c>
      <c r="BR32" s="70" t="str">
        <f t="shared" ref="BR32" si="651">IF(BQ32="","",1)</f>
        <v/>
      </c>
      <c r="BS32" s="59" t="str">
        <f t="shared" si="51"/>
        <v/>
      </c>
      <c r="BT32" s="70" t="str">
        <f t="shared" ref="BT32" si="652">IF(BS32="","",1)</f>
        <v/>
      </c>
      <c r="BU32" s="59" t="str">
        <f t="shared" si="53"/>
        <v/>
      </c>
      <c r="BV32" s="70" t="str">
        <f t="shared" ref="BV32" si="653">IF(BU32="","",1)</f>
        <v/>
      </c>
    </row>
    <row r="33" spans="2:74" ht="15.75">
      <c r="B33" s="7"/>
      <c r="C33" s="92" t="s">
        <v>47</v>
      </c>
      <c r="D33" s="27">
        <v>62</v>
      </c>
      <c r="E33" s="28" t="s">
        <v>7</v>
      </c>
      <c r="F33" s="34" t="s">
        <v>103</v>
      </c>
      <c r="G33" s="29">
        <v>3</v>
      </c>
      <c r="H33" s="34">
        <v>45052</v>
      </c>
      <c r="I33" s="34">
        <f>I32+1</f>
        <v>45055</v>
      </c>
      <c r="J33" s="41"/>
      <c r="K33" s="36">
        <v>75</v>
      </c>
      <c r="L33" s="41">
        <f t="shared" si="112"/>
        <v>24</v>
      </c>
      <c r="M33" s="66">
        <f t="shared" si="55"/>
        <v>19.2</v>
      </c>
      <c r="N33" s="3"/>
      <c r="O33" s="60" t="str">
        <f t="shared" si="56"/>
        <v/>
      </c>
      <c r="P33" s="71" t="str">
        <f t="shared" si="464"/>
        <v/>
      </c>
      <c r="Q33" s="60" t="str">
        <f t="shared" si="1"/>
        <v/>
      </c>
      <c r="R33" s="71" t="str">
        <f t="shared" ref="R33" si="654">IF(Q33="","",1)</f>
        <v/>
      </c>
      <c r="S33" s="60" t="str">
        <f t="shared" si="3"/>
        <v/>
      </c>
      <c r="T33" s="71" t="str">
        <f t="shared" ref="T33" si="655">IF(S33="","",1)</f>
        <v/>
      </c>
      <c r="U33" s="60" t="str">
        <f t="shared" si="5"/>
        <v/>
      </c>
      <c r="V33" s="71" t="str">
        <f t="shared" ref="V33" si="656">IF(U33="","",1)</f>
        <v/>
      </c>
      <c r="W33" s="60" t="str">
        <f t="shared" si="7"/>
        <v/>
      </c>
      <c r="X33" s="71" t="str">
        <f t="shared" ref="X33" si="657">IF(W33="","",1)</f>
        <v/>
      </c>
      <c r="Y33" s="60" t="str">
        <f>IF($I33&lt;=Y$9,IF(Y$9&gt;$I33,"",CONCATENATE($C33,", ",$D33)),"")</f>
        <v/>
      </c>
      <c r="Z33" s="71" t="str">
        <f t="shared" ref="Z33" si="658">IF(Y33="","",1)</f>
        <v/>
      </c>
      <c r="AA33" s="60" t="str">
        <f t="shared" si="11"/>
        <v/>
      </c>
      <c r="AB33" s="71" t="str">
        <f t="shared" ref="AB33" si="659">IF(AA33="","",1)</f>
        <v/>
      </c>
      <c r="AC33" s="60" t="str">
        <f t="shared" si="13"/>
        <v/>
      </c>
      <c r="AD33" s="71" t="str">
        <f t="shared" ref="AD33" si="660">IF(AC33="","",1)</f>
        <v/>
      </c>
      <c r="AE33" s="60" t="str">
        <f t="shared" si="15"/>
        <v>Address 24, 62</v>
      </c>
      <c r="AF33" s="71">
        <f t="shared" ref="AF33" si="661">IF(AE33="","",1)</f>
        <v>1</v>
      </c>
      <c r="AG33" s="60" t="str">
        <f t="shared" si="17"/>
        <v/>
      </c>
      <c r="AH33" s="71" t="str">
        <f t="shared" ref="AH33" si="662">IF(AG33="","",1)</f>
        <v/>
      </c>
      <c r="AI33" s="60" t="str">
        <f t="shared" si="19"/>
        <v/>
      </c>
      <c r="AJ33" s="71" t="str">
        <f t="shared" ref="AJ33" si="663">IF(AI33="","",1)</f>
        <v/>
      </c>
      <c r="AK33" s="60" t="str">
        <f t="shared" si="21"/>
        <v/>
      </c>
      <c r="AL33" s="71" t="str">
        <f t="shared" ref="AL33" si="664">IF(AK33="","",1)</f>
        <v/>
      </c>
      <c r="AM33" s="60" t="str">
        <f t="shared" si="23"/>
        <v/>
      </c>
      <c r="AN33" s="71" t="str">
        <f t="shared" ref="AN33" si="665">IF(AM33="","",1)</f>
        <v/>
      </c>
      <c r="AO33" s="60" t="str">
        <f t="shared" si="25"/>
        <v/>
      </c>
      <c r="AP33" s="71" t="str">
        <f t="shared" ref="AP33" si="666">IF(AO33="","",1)</f>
        <v/>
      </c>
      <c r="AQ33" s="60" t="str">
        <f t="shared" si="27"/>
        <v/>
      </c>
      <c r="AR33" s="71" t="str">
        <f t="shared" ref="AR33" si="667">IF(AQ33="","",1)</f>
        <v/>
      </c>
      <c r="AS33" s="60" t="str">
        <f t="shared" si="29"/>
        <v/>
      </c>
      <c r="AT33" s="71" t="str">
        <f t="shared" ref="AT33" si="668">IF(AS33="","",1)</f>
        <v/>
      </c>
      <c r="AU33" s="60" t="str">
        <f t="shared" si="31"/>
        <v/>
      </c>
      <c r="AV33" s="71" t="str">
        <f t="shared" ref="AV33" si="669">IF(AU33="","",1)</f>
        <v/>
      </c>
      <c r="AW33" s="60" t="str">
        <f t="shared" si="33"/>
        <v/>
      </c>
      <c r="AX33" s="71" t="str">
        <f t="shared" ref="AX33" si="670">IF(AW33="","",1)</f>
        <v/>
      </c>
      <c r="AY33" s="60" t="str">
        <f t="shared" si="35"/>
        <v/>
      </c>
      <c r="AZ33" s="71" t="str">
        <f t="shared" ref="AZ33" si="671">IF(AY33="","",1)</f>
        <v/>
      </c>
      <c r="BA33" s="60" t="str">
        <f t="shared" si="37"/>
        <v/>
      </c>
      <c r="BB33" s="71" t="str">
        <f t="shared" si="38"/>
        <v/>
      </c>
      <c r="BC33" s="60" t="str">
        <f t="shared" si="37"/>
        <v/>
      </c>
      <c r="BD33" s="71" t="str">
        <f t="shared" si="38"/>
        <v/>
      </c>
      <c r="BE33" s="60" t="str">
        <f t="shared" si="37"/>
        <v/>
      </c>
      <c r="BF33" s="71" t="str">
        <f t="shared" ref="BF33" si="672">IF(BE33="","",1)</f>
        <v/>
      </c>
      <c r="BG33" s="60" t="str">
        <f t="shared" si="37"/>
        <v/>
      </c>
      <c r="BH33" s="71" t="str">
        <f t="shared" ref="BH33" si="673">IF(BG33="","",1)</f>
        <v/>
      </c>
      <c r="BI33" s="60" t="str">
        <f t="shared" si="41"/>
        <v/>
      </c>
      <c r="BJ33" s="71" t="str">
        <f t="shared" ref="BJ33" si="674">IF(BI33="","",1)</f>
        <v/>
      </c>
      <c r="BK33" s="60" t="str">
        <f t="shared" si="43"/>
        <v/>
      </c>
      <c r="BL33" s="71" t="str">
        <f t="shared" ref="BL33" si="675">IF(BK33="","",1)</f>
        <v/>
      </c>
      <c r="BM33" s="60" t="str">
        <f t="shared" si="45"/>
        <v/>
      </c>
      <c r="BN33" s="71" t="str">
        <f t="shared" ref="BN33" si="676">IF(BM33="","",1)</f>
        <v/>
      </c>
      <c r="BO33" s="60" t="str">
        <f t="shared" si="47"/>
        <v/>
      </c>
      <c r="BP33" s="71" t="str">
        <f t="shared" ref="BP33" si="677">IF(BO33="","",1)</f>
        <v/>
      </c>
      <c r="BQ33" s="60" t="str">
        <f t="shared" si="49"/>
        <v/>
      </c>
      <c r="BR33" s="71" t="str">
        <f t="shared" ref="BR33" si="678">IF(BQ33="","",1)</f>
        <v/>
      </c>
      <c r="BS33" s="60" t="str">
        <f t="shared" si="51"/>
        <v/>
      </c>
      <c r="BT33" s="71" t="str">
        <f t="shared" ref="BT33" si="679">IF(BS33="","",1)</f>
        <v/>
      </c>
      <c r="BU33" s="60" t="str">
        <f t="shared" si="53"/>
        <v/>
      </c>
      <c r="BV33" s="71" t="str">
        <f t="shared" ref="BV33" si="680">IF(BU33="","",1)</f>
        <v/>
      </c>
    </row>
    <row r="34" spans="2:74" ht="15.75">
      <c r="B34" s="7"/>
      <c r="C34" s="93" t="s">
        <v>48</v>
      </c>
      <c r="D34" s="94" t="s">
        <v>4</v>
      </c>
      <c r="E34" s="23" t="s">
        <v>7</v>
      </c>
      <c r="F34" s="33" t="s">
        <v>104</v>
      </c>
      <c r="G34" s="24">
        <v>3</v>
      </c>
      <c r="H34" s="33">
        <v>45052</v>
      </c>
      <c r="I34" s="33">
        <f>I33</f>
        <v>45055</v>
      </c>
      <c r="J34" s="42"/>
      <c r="K34" s="35">
        <v>75</v>
      </c>
      <c r="L34" s="42">
        <f t="shared" si="112"/>
        <v>25</v>
      </c>
      <c r="M34" s="65">
        <f t="shared" si="55"/>
        <v>20</v>
      </c>
      <c r="N34" s="3"/>
      <c r="O34" s="59" t="str">
        <f t="shared" si="56"/>
        <v/>
      </c>
      <c r="P34" s="70" t="str">
        <f t="shared" si="464"/>
        <v/>
      </c>
      <c r="Q34" s="59" t="str">
        <f t="shared" si="1"/>
        <v/>
      </c>
      <c r="R34" s="70" t="str">
        <f t="shared" ref="R34" si="681">IF(Q34="","",1)</f>
        <v/>
      </c>
      <c r="S34" s="59" t="str">
        <f t="shared" si="3"/>
        <v/>
      </c>
      <c r="T34" s="70" t="str">
        <f t="shared" ref="T34" si="682">IF(S34="","",1)</f>
        <v/>
      </c>
      <c r="U34" s="59" t="str">
        <f t="shared" si="5"/>
        <v/>
      </c>
      <c r="V34" s="70" t="str">
        <f t="shared" ref="V34" si="683">IF(U34="","",1)</f>
        <v/>
      </c>
      <c r="W34" s="59" t="str">
        <f t="shared" si="7"/>
        <v/>
      </c>
      <c r="X34" s="70" t="str">
        <f t="shared" ref="X34" si="684">IF(W34="","",1)</f>
        <v/>
      </c>
      <c r="Y34" s="59" t="str">
        <f t="shared" si="9"/>
        <v/>
      </c>
      <c r="Z34" s="70" t="str">
        <f t="shared" ref="Z34" si="685">IF(Y34="","",1)</f>
        <v/>
      </c>
      <c r="AA34" s="59" t="str">
        <f t="shared" si="11"/>
        <v/>
      </c>
      <c r="AB34" s="70" t="str">
        <f t="shared" ref="AB34" si="686">IF(AA34="","",1)</f>
        <v/>
      </c>
      <c r="AC34" s="59" t="str">
        <f t="shared" si="13"/>
        <v/>
      </c>
      <c r="AD34" s="70" t="str">
        <f t="shared" ref="AD34" si="687">IF(AC34="","",1)</f>
        <v/>
      </c>
      <c r="AE34" s="59" t="str">
        <f t="shared" si="15"/>
        <v>Address 25, 62b</v>
      </c>
      <c r="AF34" s="70">
        <f t="shared" ref="AF34" si="688">IF(AE34="","",1)</f>
        <v>1</v>
      </c>
      <c r="AG34" s="59" t="str">
        <f t="shared" si="17"/>
        <v/>
      </c>
      <c r="AH34" s="70" t="str">
        <f t="shared" ref="AH34" si="689">IF(AG34="","",1)</f>
        <v/>
      </c>
      <c r="AI34" s="59" t="str">
        <f t="shared" si="19"/>
        <v/>
      </c>
      <c r="AJ34" s="70" t="str">
        <f t="shared" ref="AJ34" si="690">IF(AI34="","",1)</f>
        <v/>
      </c>
      <c r="AK34" s="59" t="str">
        <f t="shared" si="21"/>
        <v/>
      </c>
      <c r="AL34" s="70" t="str">
        <f t="shared" ref="AL34" si="691">IF(AK34="","",1)</f>
        <v/>
      </c>
      <c r="AM34" s="59" t="str">
        <f t="shared" si="23"/>
        <v/>
      </c>
      <c r="AN34" s="70" t="str">
        <f t="shared" ref="AN34" si="692">IF(AM34="","",1)</f>
        <v/>
      </c>
      <c r="AO34" s="59" t="str">
        <f t="shared" si="25"/>
        <v/>
      </c>
      <c r="AP34" s="70" t="str">
        <f t="shared" ref="AP34" si="693">IF(AO34="","",1)</f>
        <v/>
      </c>
      <c r="AQ34" s="59" t="str">
        <f t="shared" si="27"/>
        <v/>
      </c>
      <c r="AR34" s="70" t="str">
        <f t="shared" ref="AR34" si="694">IF(AQ34="","",1)</f>
        <v/>
      </c>
      <c r="AS34" s="59" t="str">
        <f t="shared" si="29"/>
        <v/>
      </c>
      <c r="AT34" s="70" t="str">
        <f t="shared" ref="AT34" si="695">IF(AS34="","",1)</f>
        <v/>
      </c>
      <c r="AU34" s="59" t="str">
        <f t="shared" si="31"/>
        <v/>
      </c>
      <c r="AV34" s="70" t="str">
        <f t="shared" ref="AV34" si="696">IF(AU34="","",1)</f>
        <v/>
      </c>
      <c r="AW34" s="59" t="str">
        <f t="shared" si="33"/>
        <v/>
      </c>
      <c r="AX34" s="70" t="str">
        <f t="shared" ref="AX34" si="697">IF(AW34="","",1)</f>
        <v/>
      </c>
      <c r="AY34" s="59" t="str">
        <f t="shared" si="35"/>
        <v/>
      </c>
      <c r="AZ34" s="70" t="str">
        <f t="shared" ref="AZ34" si="698">IF(AY34="","",1)</f>
        <v/>
      </c>
      <c r="BA34" s="59" t="str">
        <f t="shared" si="37"/>
        <v/>
      </c>
      <c r="BB34" s="70" t="str">
        <f t="shared" si="38"/>
        <v/>
      </c>
      <c r="BC34" s="59" t="str">
        <f t="shared" si="37"/>
        <v/>
      </c>
      <c r="BD34" s="70" t="str">
        <f t="shared" si="38"/>
        <v/>
      </c>
      <c r="BE34" s="59" t="str">
        <f t="shared" si="37"/>
        <v/>
      </c>
      <c r="BF34" s="70" t="str">
        <f t="shared" ref="BF34" si="699">IF(BE34="","",1)</f>
        <v/>
      </c>
      <c r="BG34" s="59" t="str">
        <f t="shared" si="37"/>
        <v/>
      </c>
      <c r="BH34" s="70" t="str">
        <f t="shared" ref="BH34" si="700">IF(BG34="","",1)</f>
        <v/>
      </c>
      <c r="BI34" s="59" t="str">
        <f t="shared" si="41"/>
        <v/>
      </c>
      <c r="BJ34" s="70" t="str">
        <f t="shared" ref="BJ34" si="701">IF(BI34="","",1)</f>
        <v/>
      </c>
      <c r="BK34" s="59" t="str">
        <f t="shared" si="43"/>
        <v/>
      </c>
      <c r="BL34" s="70" t="str">
        <f t="shared" ref="BL34" si="702">IF(BK34="","",1)</f>
        <v/>
      </c>
      <c r="BM34" s="59" t="str">
        <f t="shared" si="45"/>
        <v/>
      </c>
      <c r="BN34" s="70" t="str">
        <f t="shared" ref="BN34" si="703">IF(BM34="","",1)</f>
        <v/>
      </c>
      <c r="BO34" s="59" t="str">
        <f t="shared" si="47"/>
        <v/>
      </c>
      <c r="BP34" s="70" t="str">
        <f t="shared" ref="BP34" si="704">IF(BO34="","",1)</f>
        <v/>
      </c>
      <c r="BQ34" s="59" t="str">
        <f t="shared" si="49"/>
        <v/>
      </c>
      <c r="BR34" s="70" t="str">
        <f t="shared" ref="BR34" si="705">IF(BQ34="","",1)</f>
        <v/>
      </c>
      <c r="BS34" s="59" t="str">
        <f t="shared" si="51"/>
        <v/>
      </c>
      <c r="BT34" s="70" t="str">
        <f t="shared" ref="BT34" si="706">IF(BS34="","",1)</f>
        <v/>
      </c>
      <c r="BU34" s="59" t="str">
        <f t="shared" si="53"/>
        <v/>
      </c>
      <c r="BV34" s="70" t="str">
        <f t="shared" ref="BV34" si="707">IF(BU34="","",1)</f>
        <v/>
      </c>
    </row>
    <row r="35" spans="2:74" ht="15.75">
      <c r="B35" s="7"/>
      <c r="C35" s="92" t="s">
        <v>49</v>
      </c>
      <c r="D35" s="27">
        <v>21</v>
      </c>
      <c r="E35" s="28" t="s">
        <v>11</v>
      </c>
      <c r="F35" s="34" t="s">
        <v>105</v>
      </c>
      <c r="G35" s="29">
        <v>2</v>
      </c>
      <c r="H35" s="34">
        <v>45059</v>
      </c>
      <c r="I35" s="34">
        <f>I34+1</f>
        <v>45056</v>
      </c>
      <c r="J35" s="41"/>
      <c r="K35" s="36">
        <v>120</v>
      </c>
      <c r="L35" s="41">
        <f t="shared" si="112"/>
        <v>26</v>
      </c>
      <c r="M35" s="66">
        <f t="shared" si="55"/>
        <v>13</v>
      </c>
      <c r="N35" s="3"/>
      <c r="O35" s="60" t="str">
        <f t="shared" si="56"/>
        <v/>
      </c>
      <c r="P35" s="71" t="str">
        <f t="shared" si="464"/>
        <v/>
      </c>
      <c r="Q35" s="60" t="str">
        <f t="shared" si="1"/>
        <v/>
      </c>
      <c r="R35" s="71" t="str">
        <f t="shared" ref="R35" si="708">IF(Q35="","",1)</f>
        <v/>
      </c>
      <c r="S35" s="60" t="str">
        <f t="shared" si="3"/>
        <v/>
      </c>
      <c r="T35" s="71" t="str">
        <f t="shared" ref="T35" si="709">IF(S35="","",1)</f>
        <v/>
      </c>
      <c r="U35" s="60" t="str">
        <f t="shared" si="5"/>
        <v/>
      </c>
      <c r="V35" s="71" t="str">
        <f t="shared" ref="V35" si="710">IF(U35="","",1)</f>
        <v/>
      </c>
      <c r="W35" s="60" t="str">
        <f t="shared" si="7"/>
        <v/>
      </c>
      <c r="X35" s="71" t="str">
        <f t="shared" ref="X35" si="711">IF(W35="","",1)</f>
        <v/>
      </c>
      <c r="Y35" s="60" t="str">
        <f t="shared" si="9"/>
        <v/>
      </c>
      <c r="Z35" s="71" t="str">
        <f t="shared" ref="Z35" si="712">IF(Y35="","",1)</f>
        <v/>
      </c>
      <c r="AA35" s="60" t="str">
        <f t="shared" si="11"/>
        <v/>
      </c>
      <c r="AB35" s="71" t="str">
        <f t="shared" ref="AB35" si="713">IF(AA35="","",1)</f>
        <v/>
      </c>
      <c r="AC35" s="60" t="str">
        <f t="shared" si="13"/>
        <v/>
      </c>
      <c r="AD35" s="71" t="str">
        <f t="shared" ref="AD35" si="714">IF(AC35="","",1)</f>
        <v/>
      </c>
      <c r="AE35" s="60" t="str">
        <f t="shared" si="15"/>
        <v/>
      </c>
      <c r="AF35" s="71" t="str">
        <f t="shared" ref="AF35" si="715">IF(AE35="","",1)</f>
        <v/>
      </c>
      <c r="AG35" s="60" t="str">
        <f t="shared" si="17"/>
        <v>Address 26, 21</v>
      </c>
      <c r="AH35" s="71">
        <f t="shared" ref="AH35" si="716">IF(AG35="","",1)</f>
        <v>1</v>
      </c>
      <c r="AI35" s="60" t="str">
        <f t="shared" si="19"/>
        <v/>
      </c>
      <c r="AJ35" s="71" t="str">
        <f t="shared" ref="AJ35" si="717">IF(AI35="","",1)</f>
        <v/>
      </c>
      <c r="AK35" s="60" t="str">
        <f t="shared" si="21"/>
        <v/>
      </c>
      <c r="AL35" s="71" t="str">
        <f t="shared" ref="AL35" si="718">IF(AK35="","",1)</f>
        <v/>
      </c>
      <c r="AM35" s="60" t="str">
        <f t="shared" si="23"/>
        <v/>
      </c>
      <c r="AN35" s="71" t="str">
        <f t="shared" ref="AN35" si="719">IF(AM35="","",1)</f>
        <v/>
      </c>
      <c r="AO35" s="60" t="str">
        <f t="shared" si="25"/>
        <v/>
      </c>
      <c r="AP35" s="71" t="str">
        <f t="shared" ref="AP35" si="720">IF(AO35="","",1)</f>
        <v/>
      </c>
      <c r="AQ35" s="60" t="str">
        <f t="shared" si="27"/>
        <v/>
      </c>
      <c r="AR35" s="71" t="str">
        <f t="shared" ref="AR35" si="721">IF(AQ35="","",1)</f>
        <v/>
      </c>
      <c r="AS35" s="60" t="str">
        <f t="shared" si="29"/>
        <v/>
      </c>
      <c r="AT35" s="71" t="str">
        <f t="shared" ref="AT35" si="722">IF(AS35="","",1)</f>
        <v/>
      </c>
      <c r="AU35" s="60" t="str">
        <f t="shared" si="31"/>
        <v/>
      </c>
      <c r="AV35" s="71" t="str">
        <f t="shared" ref="AV35" si="723">IF(AU35="","",1)</f>
        <v/>
      </c>
      <c r="AW35" s="60" t="str">
        <f t="shared" si="33"/>
        <v/>
      </c>
      <c r="AX35" s="71" t="str">
        <f t="shared" ref="AX35" si="724">IF(AW35="","",1)</f>
        <v/>
      </c>
      <c r="AY35" s="60" t="str">
        <f t="shared" si="35"/>
        <v/>
      </c>
      <c r="AZ35" s="71" t="str">
        <f t="shared" ref="AZ35" si="725">IF(AY35="","",1)</f>
        <v/>
      </c>
      <c r="BA35" s="60" t="str">
        <f t="shared" si="37"/>
        <v/>
      </c>
      <c r="BB35" s="71" t="str">
        <f t="shared" si="38"/>
        <v/>
      </c>
      <c r="BC35" s="60" t="str">
        <f t="shared" si="37"/>
        <v/>
      </c>
      <c r="BD35" s="71" t="str">
        <f t="shared" si="38"/>
        <v/>
      </c>
      <c r="BE35" s="60" t="str">
        <f t="shared" si="37"/>
        <v/>
      </c>
      <c r="BF35" s="71" t="str">
        <f t="shared" ref="BF35" si="726">IF(BE35="","",1)</f>
        <v/>
      </c>
      <c r="BG35" s="60" t="str">
        <f t="shared" si="37"/>
        <v/>
      </c>
      <c r="BH35" s="71" t="str">
        <f t="shared" ref="BH35" si="727">IF(BG35="","",1)</f>
        <v/>
      </c>
      <c r="BI35" s="60" t="str">
        <f t="shared" si="41"/>
        <v/>
      </c>
      <c r="BJ35" s="71" t="str">
        <f t="shared" ref="BJ35" si="728">IF(BI35="","",1)</f>
        <v/>
      </c>
      <c r="BK35" s="60" t="str">
        <f t="shared" si="43"/>
        <v/>
      </c>
      <c r="BL35" s="71" t="str">
        <f t="shared" ref="BL35" si="729">IF(BK35="","",1)</f>
        <v/>
      </c>
      <c r="BM35" s="60" t="str">
        <f t="shared" si="45"/>
        <v/>
      </c>
      <c r="BN35" s="71" t="str">
        <f t="shared" ref="BN35" si="730">IF(BM35="","",1)</f>
        <v/>
      </c>
      <c r="BO35" s="60" t="str">
        <f t="shared" si="47"/>
        <v/>
      </c>
      <c r="BP35" s="71" t="str">
        <f t="shared" ref="BP35" si="731">IF(BO35="","",1)</f>
        <v/>
      </c>
      <c r="BQ35" s="60" t="str">
        <f t="shared" si="49"/>
        <v/>
      </c>
      <c r="BR35" s="71" t="str">
        <f t="shared" ref="BR35" si="732">IF(BQ35="","",1)</f>
        <v/>
      </c>
      <c r="BS35" s="60" t="str">
        <f t="shared" si="51"/>
        <v/>
      </c>
      <c r="BT35" s="71" t="str">
        <f t="shared" ref="BT35" si="733">IF(BS35="","",1)</f>
        <v/>
      </c>
      <c r="BU35" s="60" t="str">
        <f t="shared" si="53"/>
        <v/>
      </c>
      <c r="BV35" s="71" t="str">
        <f t="shared" ref="BV35" si="734">IF(BU35="","",1)</f>
        <v/>
      </c>
    </row>
    <row r="36" spans="2:74" ht="15.75">
      <c r="B36" s="7"/>
      <c r="C36" s="93" t="s">
        <v>50</v>
      </c>
      <c r="D36" s="94">
        <v>16</v>
      </c>
      <c r="E36" s="23" t="s">
        <v>11</v>
      </c>
      <c r="F36" s="33" t="s">
        <v>106</v>
      </c>
      <c r="G36" s="24">
        <v>2</v>
      </c>
      <c r="H36" s="33">
        <v>45059</v>
      </c>
      <c r="I36" s="33">
        <f>I35</f>
        <v>45056</v>
      </c>
      <c r="J36" s="42"/>
      <c r="K36" s="35">
        <v>60</v>
      </c>
      <c r="L36" s="42">
        <f t="shared" si="112"/>
        <v>27</v>
      </c>
      <c r="M36" s="65">
        <f t="shared" si="55"/>
        <v>27</v>
      </c>
      <c r="N36" s="3"/>
      <c r="O36" s="59" t="str">
        <f t="shared" si="56"/>
        <v/>
      </c>
      <c r="P36" s="70" t="str">
        <f t="shared" si="464"/>
        <v/>
      </c>
      <c r="Q36" s="59" t="str">
        <f t="shared" si="1"/>
        <v/>
      </c>
      <c r="R36" s="70" t="str">
        <f t="shared" ref="R36" si="735">IF(Q36="","",1)</f>
        <v/>
      </c>
      <c r="S36" s="59" t="str">
        <f t="shared" si="3"/>
        <v/>
      </c>
      <c r="T36" s="70" t="str">
        <f t="shared" ref="T36" si="736">IF(S36="","",1)</f>
        <v/>
      </c>
      <c r="U36" s="59" t="str">
        <f t="shared" si="5"/>
        <v/>
      </c>
      <c r="V36" s="70" t="str">
        <f t="shared" ref="V36" si="737">IF(U36="","",1)</f>
        <v/>
      </c>
      <c r="W36" s="59" t="str">
        <f t="shared" si="7"/>
        <v/>
      </c>
      <c r="X36" s="70" t="str">
        <f t="shared" ref="X36" si="738">IF(W36="","",1)</f>
        <v/>
      </c>
      <c r="Y36" s="59" t="str">
        <f t="shared" si="9"/>
        <v/>
      </c>
      <c r="Z36" s="70" t="str">
        <f t="shared" ref="Z36" si="739">IF(Y36="","",1)</f>
        <v/>
      </c>
      <c r="AA36" s="59" t="str">
        <f t="shared" si="11"/>
        <v/>
      </c>
      <c r="AB36" s="70" t="str">
        <f t="shared" ref="AB36" si="740">IF(AA36="","",1)</f>
        <v/>
      </c>
      <c r="AC36" s="59" t="str">
        <f t="shared" si="13"/>
        <v/>
      </c>
      <c r="AD36" s="70" t="str">
        <f t="shared" ref="AD36" si="741">IF(AC36="","",1)</f>
        <v/>
      </c>
      <c r="AE36" s="59" t="str">
        <f t="shared" si="15"/>
        <v/>
      </c>
      <c r="AF36" s="70" t="str">
        <f t="shared" ref="AF36" si="742">IF(AE36="","",1)</f>
        <v/>
      </c>
      <c r="AG36" s="59" t="str">
        <f t="shared" si="17"/>
        <v>Address 27, 16</v>
      </c>
      <c r="AH36" s="70">
        <f t="shared" ref="AH36" si="743">IF(AG36="","",1)</f>
        <v>1</v>
      </c>
      <c r="AI36" s="59" t="str">
        <f t="shared" si="19"/>
        <v/>
      </c>
      <c r="AJ36" s="70" t="str">
        <f t="shared" ref="AJ36" si="744">IF(AI36="","",1)</f>
        <v/>
      </c>
      <c r="AK36" s="59" t="str">
        <f t="shared" si="21"/>
        <v/>
      </c>
      <c r="AL36" s="70" t="str">
        <f t="shared" ref="AL36" si="745">IF(AK36="","",1)</f>
        <v/>
      </c>
      <c r="AM36" s="59" t="str">
        <f t="shared" si="23"/>
        <v/>
      </c>
      <c r="AN36" s="70" t="str">
        <f t="shared" ref="AN36" si="746">IF(AM36="","",1)</f>
        <v/>
      </c>
      <c r="AO36" s="59" t="str">
        <f t="shared" si="25"/>
        <v/>
      </c>
      <c r="AP36" s="70" t="str">
        <f t="shared" ref="AP36" si="747">IF(AO36="","",1)</f>
        <v/>
      </c>
      <c r="AQ36" s="59" t="str">
        <f t="shared" si="27"/>
        <v/>
      </c>
      <c r="AR36" s="70" t="str">
        <f t="shared" ref="AR36" si="748">IF(AQ36="","",1)</f>
        <v/>
      </c>
      <c r="AS36" s="59" t="str">
        <f t="shared" si="29"/>
        <v/>
      </c>
      <c r="AT36" s="70" t="str">
        <f t="shared" ref="AT36" si="749">IF(AS36="","",1)</f>
        <v/>
      </c>
      <c r="AU36" s="59" t="str">
        <f t="shared" si="31"/>
        <v/>
      </c>
      <c r="AV36" s="70" t="str">
        <f t="shared" ref="AV36" si="750">IF(AU36="","",1)</f>
        <v/>
      </c>
      <c r="AW36" s="59" t="str">
        <f t="shared" si="33"/>
        <v/>
      </c>
      <c r="AX36" s="70" t="str">
        <f t="shared" ref="AX36" si="751">IF(AW36="","",1)</f>
        <v/>
      </c>
      <c r="AY36" s="59" t="str">
        <f t="shared" si="35"/>
        <v/>
      </c>
      <c r="AZ36" s="70" t="str">
        <f t="shared" ref="AZ36" si="752">IF(AY36="","",1)</f>
        <v/>
      </c>
      <c r="BA36" s="59" t="str">
        <f t="shared" si="37"/>
        <v/>
      </c>
      <c r="BB36" s="70" t="str">
        <f t="shared" si="38"/>
        <v/>
      </c>
      <c r="BC36" s="59" t="str">
        <f t="shared" si="37"/>
        <v/>
      </c>
      <c r="BD36" s="70" t="str">
        <f t="shared" si="38"/>
        <v/>
      </c>
      <c r="BE36" s="59" t="str">
        <f t="shared" si="37"/>
        <v/>
      </c>
      <c r="BF36" s="70" t="str">
        <f t="shared" ref="BF36" si="753">IF(BE36="","",1)</f>
        <v/>
      </c>
      <c r="BG36" s="59" t="str">
        <f t="shared" si="37"/>
        <v/>
      </c>
      <c r="BH36" s="70" t="str">
        <f t="shared" ref="BH36" si="754">IF(BG36="","",1)</f>
        <v/>
      </c>
      <c r="BI36" s="59" t="str">
        <f t="shared" si="41"/>
        <v/>
      </c>
      <c r="BJ36" s="70" t="str">
        <f t="shared" ref="BJ36" si="755">IF(BI36="","",1)</f>
        <v/>
      </c>
      <c r="BK36" s="59" t="str">
        <f t="shared" si="43"/>
        <v/>
      </c>
      <c r="BL36" s="70" t="str">
        <f t="shared" ref="BL36" si="756">IF(BK36="","",1)</f>
        <v/>
      </c>
      <c r="BM36" s="59" t="str">
        <f t="shared" si="45"/>
        <v/>
      </c>
      <c r="BN36" s="70" t="str">
        <f t="shared" ref="BN36" si="757">IF(BM36="","",1)</f>
        <v/>
      </c>
      <c r="BO36" s="59" t="str">
        <f t="shared" si="47"/>
        <v/>
      </c>
      <c r="BP36" s="70" t="str">
        <f t="shared" ref="BP36" si="758">IF(BO36="","",1)</f>
        <v/>
      </c>
      <c r="BQ36" s="59" t="str">
        <f t="shared" si="49"/>
        <v/>
      </c>
      <c r="BR36" s="70" t="str">
        <f t="shared" ref="BR36" si="759">IF(BQ36="","",1)</f>
        <v/>
      </c>
      <c r="BS36" s="59" t="str">
        <f t="shared" si="51"/>
        <v/>
      </c>
      <c r="BT36" s="70" t="str">
        <f t="shared" ref="BT36" si="760">IF(BS36="","",1)</f>
        <v/>
      </c>
      <c r="BU36" s="59" t="str">
        <f t="shared" si="53"/>
        <v/>
      </c>
      <c r="BV36" s="70" t="str">
        <f t="shared" ref="BV36" si="761">IF(BU36="","",1)</f>
        <v/>
      </c>
    </row>
    <row r="37" spans="2:74" ht="15.75">
      <c r="B37" s="7"/>
      <c r="C37" s="92" t="s">
        <v>51</v>
      </c>
      <c r="D37" s="27">
        <v>49</v>
      </c>
      <c r="E37" s="28" t="s">
        <v>10</v>
      </c>
      <c r="F37" s="34" t="s">
        <v>107</v>
      </c>
      <c r="G37" s="29">
        <v>2.5</v>
      </c>
      <c r="H37" s="34">
        <v>45056</v>
      </c>
      <c r="I37" s="34">
        <f>I36+1</f>
        <v>45057</v>
      </c>
      <c r="J37" s="41">
        <v>14</v>
      </c>
      <c r="K37" s="36">
        <v>180</v>
      </c>
      <c r="L37" s="41">
        <f t="shared" si="112"/>
        <v>28</v>
      </c>
      <c r="M37" s="66">
        <f t="shared" si="55"/>
        <v>9.3333333333333339</v>
      </c>
      <c r="N37" s="3"/>
      <c r="O37" s="60" t="str">
        <f t="shared" si="56"/>
        <v/>
      </c>
      <c r="P37" s="71" t="str">
        <f t="shared" si="464"/>
        <v/>
      </c>
      <c r="Q37" s="60" t="str">
        <f t="shared" si="1"/>
        <v/>
      </c>
      <c r="R37" s="71" t="str">
        <f t="shared" ref="R37" si="762">IF(Q37="","",1)</f>
        <v/>
      </c>
      <c r="S37" s="60" t="str">
        <f t="shared" si="3"/>
        <v/>
      </c>
      <c r="T37" s="71" t="str">
        <f t="shared" ref="T37" si="763">IF(S37="","",1)</f>
        <v/>
      </c>
      <c r="U37" s="60" t="str">
        <f t="shared" si="5"/>
        <v/>
      </c>
      <c r="V37" s="71" t="str">
        <f t="shared" ref="V37" si="764">IF(U37="","",1)</f>
        <v/>
      </c>
      <c r="W37" s="60" t="str">
        <f t="shared" si="7"/>
        <v/>
      </c>
      <c r="X37" s="71" t="str">
        <f t="shared" ref="X37" si="765">IF(W37="","",1)</f>
        <v/>
      </c>
      <c r="Y37" s="60" t="str">
        <f t="shared" si="9"/>
        <v/>
      </c>
      <c r="Z37" s="71" t="str">
        <f t="shared" ref="Z37" si="766">IF(Y37="","",1)</f>
        <v/>
      </c>
      <c r="AA37" s="60" t="str">
        <f t="shared" si="11"/>
        <v/>
      </c>
      <c r="AB37" s="71" t="str">
        <f t="shared" ref="AB37" si="767">IF(AA37="","",1)</f>
        <v/>
      </c>
      <c r="AC37" s="60" t="str">
        <f t="shared" si="13"/>
        <v/>
      </c>
      <c r="AD37" s="71" t="str">
        <f t="shared" ref="AD37" si="768">IF(AC37="","",1)</f>
        <v/>
      </c>
      <c r="AE37" s="60" t="str">
        <f t="shared" si="15"/>
        <v/>
      </c>
      <c r="AF37" s="71" t="str">
        <f t="shared" ref="AF37" si="769">IF(AE37="","",1)</f>
        <v/>
      </c>
      <c r="AG37" s="60" t="str">
        <f t="shared" si="17"/>
        <v/>
      </c>
      <c r="AH37" s="71" t="str">
        <f t="shared" ref="AH37" si="770">IF(AG37="","",1)</f>
        <v/>
      </c>
      <c r="AI37" s="60" t="str">
        <f t="shared" si="19"/>
        <v>Address 28, 49</v>
      </c>
      <c r="AJ37" s="71">
        <f t="shared" ref="AJ37" si="771">IF(AI37="","",1)</f>
        <v>1</v>
      </c>
      <c r="AK37" s="60" t="str">
        <f t="shared" si="21"/>
        <v/>
      </c>
      <c r="AL37" s="71" t="str">
        <f t="shared" ref="AL37" si="772">IF(AK37="","",1)</f>
        <v/>
      </c>
      <c r="AM37" s="60" t="str">
        <f t="shared" si="23"/>
        <v/>
      </c>
      <c r="AN37" s="71" t="str">
        <f t="shared" ref="AN37" si="773">IF(AM37="","",1)</f>
        <v/>
      </c>
      <c r="AO37" s="60" t="str">
        <f t="shared" si="25"/>
        <v/>
      </c>
      <c r="AP37" s="71" t="str">
        <f t="shared" ref="AP37" si="774">IF(AO37="","",1)</f>
        <v/>
      </c>
      <c r="AQ37" s="60" t="str">
        <f t="shared" si="27"/>
        <v/>
      </c>
      <c r="AR37" s="71" t="str">
        <f t="shared" ref="AR37" si="775">IF(AQ37="","",1)</f>
        <v/>
      </c>
      <c r="AS37" s="60" t="str">
        <f t="shared" si="29"/>
        <v/>
      </c>
      <c r="AT37" s="71" t="str">
        <f t="shared" ref="AT37" si="776">IF(AS37="","",1)</f>
        <v/>
      </c>
      <c r="AU37" s="60" t="str">
        <f t="shared" si="31"/>
        <v/>
      </c>
      <c r="AV37" s="71" t="str">
        <f t="shared" ref="AV37" si="777">IF(AU37="","",1)</f>
        <v/>
      </c>
      <c r="AW37" s="60" t="str">
        <f t="shared" si="33"/>
        <v/>
      </c>
      <c r="AX37" s="71" t="str">
        <f t="shared" ref="AX37" si="778">IF(AW37="","",1)</f>
        <v/>
      </c>
      <c r="AY37" s="60" t="str">
        <f t="shared" si="35"/>
        <v/>
      </c>
      <c r="AZ37" s="71" t="str">
        <f t="shared" ref="AZ37" si="779">IF(AY37="","",1)</f>
        <v/>
      </c>
      <c r="BA37" s="60" t="str">
        <f t="shared" si="37"/>
        <v/>
      </c>
      <c r="BB37" s="71" t="str">
        <f t="shared" si="38"/>
        <v/>
      </c>
      <c r="BC37" s="60" t="str">
        <f t="shared" si="37"/>
        <v/>
      </c>
      <c r="BD37" s="71" t="str">
        <f t="shared" si="38"/>
        <v/>
      </c>
      <c r="BE37" s="60" t="str">
        <f t="shared" si="37"/>
        <v/>
      </c>
      <c r="BF37" s="71" t="str">
        <f t="shared" ref="BF37" si="780">IF(BE37="","",1)</f>
        <v/>
      </c>
      <c r="BG37" s="60" t="str">
        <f t="shared" si="37"/>
        <v/>
      </c>
      <c r="BH37" s="71" t="str">
        <f t="shared" ref="BH37" si="781">IF(BG37="","",1)</f>
        <v/>
      </c>
      <c r="BI37" s="60" t="str">
        <f t="shared" si="41"/>
        <v/>
      </c>
      <c r="BJ37" s="71" t="str">
        <f t="shared" ref="BJ37" si="782">IF(BI37="","",1)</f>
        <v/>
      </c>
      <c r="BK37" s="60" t="str">
        <f t="shared" si="43"/>
        <v/>
      </c>
      <c r="BL37" s="71" t="str">
        <f t="shared" ref="BL37" si="783">IF(BK37="","",1)</f>
        <v/>
      </c>
      <c r="BM37" s="60" t="str">
        <f t="shared" si="45"/>
        <v/>
      </c>
      <c r="BN37" s="71" t="str">
        <f t="shared" ref="BN37" si="784">IF(BM37="","",1)</f>
        <v/>
      </c>
      <c r="BO37" s="60" t="str">
        <f t="shared" si="47"/>
        <v/>
      </c>
      <c r="BP37" s="71" t="str">
        <f t="shared" ref="BP37" si="785">IF(BO37="","",1)</f>
        <v/>
      </c>
      <c r="BQ37" s="60" t="str">
        <f t="shared" si="49"/>
        <v/>
      </c>
      <c r="BR37" s="71" t="str">
        <f t="shared" ref="BR37" si="786">IF(BQ37="","",1)</f>
        <v/>
      </c>
      <c r="BS37" s="60" t="str">
        <f t="shared" si="51"/>
        <v/>
      </c>
      <c r="BT37" s="71" t="str">
        <f t="shared" ref="BT37" si="787">IF(BS37="","",1)</f>
        <v/>
      </c>
      <c r="BU37" s="60" t="str">
        <f t="shared" si="53"/>
        <v/>
      </c>
      <c r="BV37" s="71" t="str">
        <f t="shared" ref="BV37" si="788">IF(BU37="","",1)</f>
        <v/>
      </c>
    </row>
    <row r="38" spans="2:74" ht="15.75">
      <c r="B38" s="7"/>
      <c r="C38" s="93" t="s">
        <v>52</v>
      </c>
      <c r="D38" s="95">
        <v>21</v>
      </c>
      <c r="E38" s="23" t="s">
        <v>10</v>
      </c>
      <c r="F38" s="33" t="s">
        <v>108</v>
      </c>
      <c r="G38" s="24">
        <v>2.5</v>
      </c>
      <c r="H38" s="33">
        <v>45056</v>
      </c>
      <c r="I38" s="33">
        <f>I37</f>
        <v>45057</v>
      </c>
      <c r="J38" s="42">
        <v>14</v>
      </c>
      <c r="K38" s="35">
        <v>180</v>
      </c>
      <c r="L38" s="42">
        <f t="shared" si="112"/>
        <v>29</v>
      </c>
      <c r="M38" s="65">
        <f t="shared" si="55"/>
        <v>9.6666666666666661</v>
      </c>
      <c r="N38" s="3"/>
      <c r="O38" s="59" t="str">
        <f t="shared" si="56"/>
        <v/>
      </c>
      <c r="P38" s="70" t="str">
        <f t="shared" si="464"/>
        <v/>
      </c>
      <c r="Q38" s="59" t="str">
        <f t="shared" si="1"/>
        <v/>
      </c>
      <c r="R38" s="70" t="str">
        <f t="shared" ref="R38" si="789">IF(Q38="","",1)</f>
        <v/>
      </c>
      <c r="S38" s="59" t="str">
        <f t="shared" si="3"/>
        <v/>
      </c>
      <c r="T38" s="70" t="str">
        <f t="shared" ref="T38" si="790">IF(S38="","",1)</f>
        <v/>
      </c>
      <c r="U38" s="59" t="str">
        <f t="shared" si="5"/>
        <v/>
      </c>
      <c r="V38" s="70" t="str">
        <f t="shared" ref="V38" si="791">IF(U38="","",1)</f>
        <v/>
      </c>
      <c r="W38" s="59" t="str">
        <f t="shared" si="7"/>
        <v/>
      </c>
      <c r="X38" s="70" t="str">
        <f t="shared" ref="X38" si="792">IF(W38="","",1)</f>
        <v/>
      </c>
      <c r="Y38" s="59" t="str">
        <f t="shared" si="9"/>
        <v/>
      </c>
      <c r="Z38" s="70" t="str">
        <f t="shared" ref="Z38" si="793">IF(Y38="","",1)</f>
        <v/>
      </c>
      <c r="AA38" s="59" t="str">
        <f t="shared" si="11"/>
        <v/>
      </c>
      <c r="AB38" s="70" t="str">
        <f t="shared" ref="AB38" si="794">IF(AA38="","",1)</f>
        <v/>
      </c>
      <c r="AC38" s="59" t="str">
        <f t="shared" si="13"/>
        <v/>
      </c>
      <c r="AD38" s="70" t="str">
        <f t="shared" ref="AD38" si="795">IF(AC38="","",1)</f>
        <v/>
      </c>
      <c r="AE38" s="59" t="str">
        <f t="shared" si="15"/>
        <v/>
      </c>
      <c r="AF38" s="70" t="str">
        <f t="shared" ref="AF38" si="796">IF(AE38="","",1)</f>
        <v/>
      </c>
      <c r="AG38" s="59" t="str">
        <f t="shared" si="17"/>
        <v/>
      </c>
      <c r="AH38" s="70" t="str">
        <f t="shared" ref="AH38" si="797">IF(AG38="","",1)</f>
        <v/>
      </c>
      <c r="AI38" s="59" t="str">
        <f t="shared" si="19"/>
        <v>Address 29, 21</v>
      </c>
      <c r="AJ38" s="70">
        <f t="shared" ref="AJ38" si="798">IF(AI38="","",1)</f>
        <v>1</v>
      </c>
      <c r="AK38" s="59" t="str">
        <f t="shared" si="21"/>
        <v/>
      </c>
      <c r="AL38" s="70" t="str">
        <f t="shared" ref="AL38" si="799">IF(AK38="","",1)</f>
        <v/>
      </c>
      <c r="AM38" s="59" t="str">
        <f t="shared" si="23"/>
        <v/>
      </c>
      <c r="AN38" s="70" t="str">
        <f t="shared" ref="AN38" si="800">IF(AM38="","",1)</f>
        <v/>
      </c>
      <c r="AO38" s="59" t="str">
        <f t="shared" si="25"/>
        <v/>
      </c>
      <c r="AP38" s="70" t="str">
        <f t="shared" ref="AP38" si="801">IF(AO38="","",1)</f>
        <v/>
      </c>
      <c r="AQ38" s="59" t="str">
        <f t="shared" si="27"/>
        <v/>
      </c>
      <c r="AR38" s="70" t="str">
        <f t="shared" ref="AR38" si="802">IF(AQ38="","",1)</f>
        <v/>
      </c>
      <c r="AS38" s="59" t="str">
        <f t="shared" si="29"/>
        <v/>
      </c>
      <c r="AT38" s="70" t="str">
        <f t="shared" ref="AT38" si="803">IF(AS38="","",1)</f>
        <v/>
      </c>
      <c r="AU38" s="59" t="str">
        <f t="shared" si="31"/>
        <v/>
      </c>
      <c r="AV38" s="70" t="str">
        <f t="shared" ref="AV38" si="804">IF(AU38="","",1)</f>
        <v/>
      </c>
      <c r="AW38" s="59" t="str">
        <f t="shared" si="33"/>
        <v/>
      </c>
      <c r="AX38" s="70" t="str">
        <f t="shared" ref="AX38" si="805">IF(AW38="","",1)</f>
        <v/>
      </c>
      <c r="AY38" s="59" t="str">
        <f t="shared" si="35"/>
        <v/>
      </c>
      <c r="AZ38" s="70" t="str">
        <f t="shared" ref="AZ38" si="806">IF(AY38="","",1)</f>
        <v/>
      </c>
      <c r="BA38" s="59" t="str">
        <f t="shared" si="37"/>
        <v/>
      </c>
      <c r="BB38" s="70" t="str">
        <f t="shared" si="38"/>
        <v/>
      </c>
      <c r="BC38" s="59" t="str">
        <f t="shared" si="37"/>
        <v/>
      </c>
      <c r="BD38" s="70" t="str">
        <f t="shared" si="38"/>
        <v/>
      </c>
      <c r="BE38" s="59" t="str">
        <f t="shared" si="37"/>
        <v/>
      </c>
      <c r="BF38" s="70" t="str">
        <f t="shared" ref="BF38" si="807">IF(BE38="","",1)</f>
        <v/>
      </c>
      <c r="BG38" s="59" t="str">
        <f t="shared" si="37"/>
        <v/>
      </c>
      <c r="BH38" s="70" t="str">
        <f t="shared" ref="BH38" si="808">IF(BG38="","",1)</f>
        <v/>
      </c>
      <c r="BI38" s="59" t="str">
        <f t="shared" si="41"/>
        <v/>
      </c>
      <c r="BJ38" s="70" t="str">
        <f t="shared" ref="BJ38" si="809">IF(BI38="","",1)</f>
        <v/>
      </c>
      <c r="BK38" s="59" t="str">
        <f t="shared" si="43"/>
        <v/>
      </c>
      <c r="BL38" s="70" t="str">
        <f t="shared" ref="BL38" si="810">IF(BK38="","",1)</f>
        <v/>
      </c>
      <c r="BM38" s="59" t="str">
        <f t="shared" si="45"/>
        <v/>
      </c>
      <c r="BN38" s="70" t="str">
        <f t="shared" ref="BN38" si="811">IF(BM38="","",1)</f>
        <v/>
      </c>
      <c r="BO38" s="59" t="str">
        <f t="shared" si="47"/>
        <v/>
      </c>
      <c r="BP38" s="70" t="str">
        <f t="shared" ref="BP38" si="812">IF(BO38="","",1)</f>
        <v/>
      </c>
      <c r="BQ38" s="59" t="str">
        <f t="shared" si="49"/>
        <v/>
      </c>
      <c r="BR38" s="70" t="str">
        <f t="shared" ref="BR38" si="813">IF(BQ38="","",1)</f>
        <v/>
      </c>
      <c r="BS38" s="59" t="str">
        <f t="shared" si="51"/>
        <v/>
      </c>
      <c r="BT38" s="70" t="str">
        <f t="shared" ref="BT38" si="814">IF(BS38="","",1)</f>
        <v/>
      </c>
      <c r="BU38" s="59" t="str">
        <f t="shared" si="53"/>
        <v/>
      </c>
      <c r="BV38" s="70" t="str">
        <f t="shared" ref="BV38" si="815">IF(BU38="","",1)</f>
        <v/>
      </c>
    </row>
    <row r="39" spans="2:74" ht="15.75">
      <c r="B39" s="7"/>
      <c r="C39" s="92" t="s">
        <v>53</v>
      </c>
      <c r="D39" s="27">
        <v>324</v>
      </c>
      <c r="E39" s="28" t="s">
        <v>11</v>
      </c>
      <c r="F39" s="34" t="s">
        <v>109</v>
      </c>
      <c r="G39" s="29">
        <v>2</v>
      </c>
      <c r="H39" s="34">
        <v>45060</v>
      </c>
      <c r="I39" s="34">
        <f>I38+1</f>
        <v>45058</v>
      </c>
      <c r="J39" s="41"/>
      <c r="K39" s="36">
        <v>150</v>
      </c>
      <c r="L39" s="41">
        <f t="shared" si="112"/>
        <v>30</v>
      </c>
      <c r="M39" s="66">
        <f t="shared" si="55"/>
        <v>12</v>
      </c>
      <c r="N39" s="3"/>
      <c r="O39" s="60" t="str">
        <f t="shared" si="56"/>
        <v/>
      </c>
      <c r="P39" s="71" t="str">
        <f t="shared" si="464"/>
        <v/>
      </c>
      <c r="Q39" s="60" t="str">
        <f t="shared" si="1"/>
        <v/>
      </c>
      <c r="R39" s="71" t="str">
        <f t="shared" ref="R39" si="816">IF(Q39="","",1)</f>
        <v/>
      </c>
      <c r="S39" s="60" t="str">
        <f t="shared" si="3"/>
        <v/>
      </c>
      <c r="T39" s="71" t="str">
        <f t="shared" ref="T39" si="817">IF(S39="","",1)</f>
        <v/>
      </c>
      <c r="U39" s="60" t="str">
        <f t="shared" si="5"/>
        <v/>
      </c>
      <c r="V39" s="71" t="str">
        <f t="shared" ref="V39" si="818">IF(U39="","",1)</f>
        <v/>
      </c>
      <c r="W39" s="60" t="str">
        <f t="shared" si="7"/>
        <v/>
      </c>
      <c r="X39" s="71" t="str">
        <f t="shared" ref="X39" si="819">IF(W39="","",1)</f>
        <v/>
      </c>
      <c r="Y39" s="60" t="str">
        <f t="shared" si="9"/>
        <v/>
      </c>
      <c r="Z39" s="71" t="str">
        <f t="shared" ref="Z39" si="820">IF(Y39="","",1)</f>
        <v/>
      </c>
      <c r="AA39" s="60" t="str">
        <f t="shared" si="11"/>
        <v/>
      </c>
      <c r="AB39" s="71" t="str">
        <f t="shared" ref="AB39" si="821">IF(AA39="","",1)</f>
        <v/>
      </c>
      <c r="AC39" s="60" t="str">
        <f t="shared" si="13"/>
        <v/>
      </c>
      <c r="AD39" s="71" t="str">
        <f t="shared" ref="AD39" si="822">IF(AC39="","",1)</f>
        <v/>
      </c>
      <c r="AE39" s="60" t="str">
        <f t="shared" si="15"/>
        <v/>
      </c>
      <c r="AF39" s="71" t="str">
        <f t="shared" ref="AF39" si="823">IF(AE39="","",1)</f>
        <v/>
      </c>
      <c r="AG39" s="60" t="str">
        <f t="shared" si="17"/>
        <v/>
      </c>
      <c r="AH39" s="71" t="str">
        <f t="shared" ref="AH39" si="824">IF(AG39="","",1)</f>
        <v/>
      </c>
      <c r="AI39" s="60" t="str">
        <f t="shared" si="19"/>
        <v/>
      </c>
      <c r="AJ39" s="71" t="str">
        <f t="shared" ref="AJ39" si="825">IF(AI39="","",1)</f>
        <v/>
      </c>
      <c r="AK39" s="60" t="str">
        <f t="shared" si="21"/>
        <v>Address 30, 324</v>
      </c>
      <c r="AL39" s="71">
        <f t="shared" ref="AL39" si="826">IF(AK39="","",1)</f>
        <v>1</v>
      </c>
      <c r="AM39" s="60" t="str">
        <f t="shared" si="23"/>
        <v/>
      </c>
      <c r="AN39" s="71" t="str">
        <f t="shared" ref="AN39" si="827">IF(AM39="","",1)</f>
        <v/>
      </c>
      <c r="AO39" s="60" t="str">
        <f t="shared" si="25"/>
        <v/>
      </c>
      <c r="AP39" s="71" t="str">
        <f t="shared" ref="AP39" si="828">IF(AO39="","",1)</f>
        <v/>
      </c>
      <c r="AQ39" s="60" t="str">
        <f t="shared" si="27"/>
        <v/>
      </c>
      <c r="AR39" s="71" t="str">
        <f t="shared" ref="AR39" si="829">IF(AQ39="","",1)</f>
        <v/>
      </c>
      <c r="AS39" s="60" t="str">
        <f t="shared" si="29"/>
        <v/>
      </c>
      <c r="AT39" s="71" t="str">
        <f t="shared" ref="AT39" si="830">IF(AS39="","",1)</f>
        <v/>
      </c>
      <c r="AU39" s="60" t="str">
        <f t="shared" si="31"/>
        <v/>
      </c>
      <c r="AV39" s="71" t="str">
        <f t="shared" ref="AV39" si="831">IF(AU39="","",1)</f>
        <v/>
      </c>
      <c r="AW39" s="60" t="str">
        <f t="shared" si="33"/>
        <v/>
      </c>
      <c r="AX39" s="71" t="str">
        <f t="shared" ref="AX39" si="832">IF(AW39="","",1)</f>
        <v/>
      </c>
      <c r="AY39" s="60" t="str">
        <f t="shared" si="35"/>
        <v/>
      </c>
      <c r="AZ39" s="71" t="str">
        <f t="shared" ref="AZ39" si="833">IF(AY39="","",1)</f>
        <v/>
      </c>
      <c r="BA39" s="60" t="str">
        <f t="shared" si="37"/>
        <v/>
      </c>
      <c r="BB39" s="71" t="str">
        <f t="shared" si="38"/>
        <v/>
      </c>
      <c r="BC39" s="60" t="str">
        <f t="shared" si="37"/>
        <v/>
      </c>
      <c r="BD39" s="71" t="str">
        <f t="shared" si="38"/>
        <v/>
      </c>
      <c r="BE39" s="60" t="str">
        <f t="shared" si="37"/>
        <v/>
      </c>
      <c r="BF39" s="71" t="str">
        <f t="shared" ref="BF39" si="834">IF(BE39="","",1)</f>
        <v/>
      </c>
      <c r="BG39" s="60" t="str">
        <f t="shared" si="37"/>
        <v/>
      </c>
      <c r="BH39" s="71" t="str">
        <f t="shared" ref="BH39" si="835">IF(BG39="","",1)</f>
        <v/>
      </c>
      <c r="BI39" s="60" t="str">
        <f t="shared" si="41"/>
        <v/>
      </c>
      <c r="BJ39" s="71" t="str">
        <f t="shared" ref="BJ39" si="836">IF(BI39="","",1)</f>
        <v/>
      </c>
      <c r="BK39" s="60" t="str">
        <f t="shared" si="43"/>
        <v/>
      </c>
      <c r="BL39" s="71" t="str">
        <f t="shared" ref="BL39" si="837">IF(BK39="","",1)</f>
        <v/>
      </c>
      <c r="BM39" s="60" t="str">
        <f t="shared" si="45"/>
        <v/>
      </c>
      <c r="BN39" s="71" t="str">
        <f t="shared" ref="BN39" si="838">IF(BM39="","",1)</f>
        <v/>
      </c>
      <c r="BO39" s="60" t="str">
        <f t="shared" si="47"/>
        <v/>
      </c>
      <c r="BP39" s="71" t="str">
        <f t="shared" ref="BP39" si="839">IF(BO39="","",1)</f>
        <v/>
      </c>
      <c r="BQ39" s="60" t="str">
        <f t="shared" si="49"/>
        <v/>
      </c>
      <c r="BR39" s="71" t="str">
        <f t="shared" ref="BR39" si="840">IF(BQ39="","",1)</f>
        <v/>
      </c>
      <c r="BS39" s="60" t="str">
        <f t="shared" si="51"/>
        <v/>
      </c>
      <c r="BT39" s="71" t="str">
        <f t="shared" ref="BT39" si="841">IF(BS39="","",1)</f>
        <v/>
      </c>
      <c r="BU39" s="60" t="str">
        <f t="shared" si="53"/>
        <v/>
      </c>
      <c r="BV39" s="71" t="str">
        <f t="shared" ref="BV39" si="842">IF(BU39="","",1)</f>
        <v/>
      </c>
    </row>
    <row r="40" spans="2:74" ht="15.75">
      <c r="B40" s="7"/>
      <c r="C40" s="93" t="s">
        <v>54</v>
      </c>
      <c r="D40" s="94">
        <v>30</v>
      </c>
      <c r="E40" s="32" t="s">
        <v>8</v>
      </c>
      <c r="F40" s="33" t="s">
        <v>110</v>
      </c>
      <c r="G40" s="24">
        <v>3</v>
      </c>
      <c r="H40" s="33">
        <v>45054</v>
      </c>
      <c r="I40" s="33">
        <f>I39</f>
        <v>45058</v>
      </c>
      <c r="J40" s="42"/>
      <c r="K40" s="35">
        <v>65</v>
      </c>
      <c r="L40" s="42">
        <f t="shared" si="112"/>
        <v>31</v>
      </c>
      <c r="M40" s="65">
        <f t="shared" si="55"/>
        <v>28.615384615384617</v>
      </c>
      <c r="N40" s="3"/>
      <c r="O40" s="59" t="str">
        <f t="shared" si="56"/>
        <v/>
      </c>
      <c r="P40" s="70" t="str">
        <f t="shared" si="464"/>
        <v/>
      </c>
      <c r="Q40" s="59" t="str">
        <f t="shared" si="1"/>
        <v/>
      </c>
      <c r="R40" s="70" t="str">
        <f t="shared" ref="R40" si="843">IF(Q40="","",1)</f>
        <v/>
      </c>
      <c r="S40" s="59" t="str">
        <f t="shared" si="3"/>
        <v/>
      </c>
      <c r="T40" s="70" t="str">
        <f t="shared" ref="T40" si="844">IF(S40="","",1)</f>
        <v/>
      </c>
      <c r="U40" s="59" t="str">
        <f t="shared" si="5"/>
        <v/>
      </c>
      <c r="V40" s="70" t="str">
        <f t="shared" ref="V40" si="845">IF(U40="","",1)</f>
        <v/>
      </c>
      <c r="W40" s="59" t="str">
        <f t="shared" si="7"/>
        <v/>
      </c>
      <c r="X40" s="70" t="str">
        <f t="shared" ref="X40" si="846">IF(W40="","",1)</f>
        <v/>
      </c>
      <c r="Y40" s="59" t="str">
        <f t="shared" si="9"/>
        <v/>
      </c>
      <c r="Z40" s="70" t="str">
        <f t="shared" ref="Z40" si="847">IF(Y40="","",1)</f>
        <v/>
      </c>
      <c r="AA40" s="59" t="str">
        <f t="shared" si="11"/>
        <v/>
      </c>
      <c r="AB40" s="70" t="str">
        <f t="shared" ref="AB40" si="848">IF(AA40="","",1)</f>
        <v/>
      </c>
      <c r="AC40" s="59" t="str">
        <f t="shared" si="13"/>
        <v/>
      </c>
      <c r="AD40" s="70" t="str">
        <f t="shared" ref="AD40" si="849">IF(AC40="","",1)</f>
        <v/>
      </c>
      <c r="AE40" s="59" t="str">
        <f t="shared" si="15"/>
        <v/>
      </c>
      <c r="AF40" s="70" t="str">
        <f t="shared" ref="AF40" si="850">IF(AE40="","",1)</f>
        <v/>
      </c>
      <c r="AG40" s="59" t="str">
        <f t="shared" si="17"/>
        <v/>
      </c>
      <c r="AH40" s="70" t="str">
        <f t="shared" ref="AH40" si="851">IF(AG40="","",1)</f>
        <v/>
      </c>
      <c r="AI40" s="59" t="str">
        <f t="shared" si="19"/>
        <v/>
      </c>
      <c r="AJ40" s="70" t="str">
        <f t="shared" ref="AJ40" si="852">IF(AI40="","",1)</f>
        <v/>
      </c>
      <c r="AK40" s="59" t="str">
        <f t="shared" si="21"/>
        <v>Address 31, 30</v>
      </c>
      <c r="AL40" s="70">
        <f t="shared" ref="AL40" si="853">IF(AK40="","",1)</f>
        <v>1</v>
      </c>
      <c r="AM40" s="59" t="str">
        <f t="shared" si="23"/>
        <v/>
      </c>
      <c r="AN40" s="70" t="str">
        <f t="shared" ref="AN40" si="854">IF(AM40="","",1)</f>
        <v/>
      </c>
      <c r="AO40" s="59" t="str">
        <f t="shared" si="25"/>
        <v/>
      </c>
      <c r="AP40" s="70" t="str">
        <f t="shared" ref="AP40" si="855">IF(AO40="","",1)</f>
        <v/>
      </c>
      <c r="AQ40" s="59" t="str">
        <f t="shared" si="27"/>
        <v/>
      </c>
      <c r="AR40" s="70" t="str">
        <f t="shared" ref="AR40" si="856">IF(AQ40="","",1)</f>
        <v/>
      </c>
      <c r="AS40" s="59" t="str">
        <f t="shared" si="29"/>
        <v/>
      </c>
      <c r="AT40" s="70" t="str">
        <f t="shared" ref="AT40" si="857">IF(AS40="","",1)</f>
        <v/>
      </c>
      <c r="AU40" s="59" t="str">
        <f t="shared" si="31"/>
        <v/>
      </c>
      <c r="AV40" s="70" t="str">
        <f t="shared" ref="AV40" si="858">IF(AU40="","",1)</f>
        <v/>
      </c>
      <c r="AW40" s="59" t="str">
        <f t="shared" si="33"/>
        <v/>
      </c>
      <c r="AX40" s="70" t="str">
        <f t="shared" ref="AX40" si="859">IF(AW40="","",1)</f>
        <v/>
      </c>
      <c r="AY40" s="59" t="str">
        <f t="shared" si="35"/>
        <v/>
      </c>
      <c r="AZ40" s="70" t="str">
        <f t="shared" ref="AZ40" si="860">IF(AY40="","",1)</f>
        <v/>
      </c>
      <c r="BA40" s="59" t="str">
        <f t="shared" si="37"/>
        <v/>
      </c>
      <c r="BB40" s="70" t="str">
        <f t="shared" si="38"/>
        <v/>
      </c>
      <c r="BC40" s="59" t="str">
        <f t="shared" si="37"/>
        <v/>
      </c>
      <c r="BD40" s="70" t="str">
        <f t="shared" si="38"/>
        <v/>
      </c>
      <c r="BE40" s="59" t="str">
        <f t="shared" si="37"/>
        <v/>
      </c>
      <c r="BF40" s="70" t="str">
        <f t="shared" ref="BF40" si="861">IF(BE40="","",1)</f>
        <v/>
      </c>
      <c r="BG40" s="59" t="str">
        <f t="shared" si="37"/>
        <v/>
      </c>
      <c r="BH40" s="70" t="str">
        <f t="shared" ref="BH40" si="862">IF(BG40="","",1)</f>
        <v/>
      </c>
      <c r="BI40" s="59" t="str">
        <f t="shared" si="41"/>
        <v/>
      </c>
      <c r="BJ40" s="70" t="str">
        <f t="shared" ref="BJ40" si="863">IF(BI40="","",1)</f>
        <v/>
      </c>
      <c r="BK40" s="59" t="str">
        <f t="shared" si="43"/>
        <v/>
      </c>
      <c r="BL40" s="70" t="str">
        <f t="shared" ref="BL40" si="864">IF(BK40="","",1)</f>
        <v/>
      </c>
      <c r="BM40" s="59" t="str">
        <f t="shared" si="45"/>
        <v/>
      </c>
      <c r="BN40" s="70" t="str">
        <f t="shared" ref="BN40" si="865">IF(BM40="","",1)</f>
        <v/>
      </c>
      <c r="BO40" s="59" t="str">
        <f t="shared" si="47"/>
        <v/>
      </c>
      <c r="BP40" s="70" t="str">
        <f t="shared" ref="BP40" si="866">IF(BO40="","",1)</f>
        <v/>
      </c>
      <c r="BQ40" s="59" t="str">
        <f t="shared" si="49"/>
        <v/>
      </c>
      <c r="BR40" s="70" t="str">
        <f t="shared" ref="BR40" si="867">IF(BQ40="","",1)</f>
        <v/>
      </c>
      <c r="BS40" s="59" t="str">
        <f t="shared" si="51"/>
        <v/>
      </c>
      <c r="BT40" s="70" t="str">
        <f t="shared" ref="BT40" si="868">IF(BS40="","",1)</f>
        <v/>
      </c>
      <c r="BU40" s="59" t="str">
        <f t="shared" si="53"/>
        <v/>
      </c>
      <c r="BV40" s="70" t="str">
        <f t="shared" ref="BV40" si="869">IF(BU40="","",1)</f>
        <v/>
      </c>
    </row>
    <row r="41" spans="2:74" ht="15.75">
      <c r="B41" s="7"/>
      <c r="C41" s="92" t="s">
        <v>55</v>
      </c>
      <c r="D41" s="27">
        <v>4</v>
      </c>
      <c r="E41" s="28" t="s">
        <v>7</v>
      </c>
      <c r="F41" s="34" t="s">
        <v>111</v>
      </c>
      <c r="G41" s="29">
        <v>2</v>
      </c>
      <c r="H41" s="34">
        <v>45062</v>
      </c>
      <c r="I41" s="34">
        <f>I40+1</f>
        <v>45059</v>
      </c>
      <c r="J41" s="41"/>
      <c r="K41" s="36">
        <v>120</v>
      </c>
      <c r="L41" s="41">
        <f t="shared" si="112"/>
        <v>32</v>
      </c>
      <c r="M41" s="66">
        <f t="shared" si="55"/>
        <v>16</v>
      </c>
      <c r="N41" s="3"/>
      <c r="O41" s="60" t="str">
        <f t="shared" si="56"/>
        <v/>
      </c>
      <c r="P41" s="71" t="str">
        <f t="shared" si="464"/>
        <v/>
      </c>
      <c r="Q41" s="60" t="str">
        <f t="shared" si="1"/>
        <v/>
      </c>
      <c r="R41" s="71" t="str">
        <f t="shared" ref="R41" si="870">IF(Q41="","",1)</f>
        <v/>
      </c>
      <c r="S41" s="60" t="str">
        <f t="shared" si="3"/>
        <v/>
      </c>
      <c r="T41" s="71" t="str">
        <f t="shared" ref="T41" si="871">IF(S41="","",1)</f>
        <v/>
      </c>
      <c r="U41" s="60" t="str">
        <f t="shared" si="5"/>
        <v/>
      </c>
      <c r="V41" s="71" t="str">
        <f t="shared" ref="V41" si="872">IF(U41="","",1)</f>
        <v/>
      </c>
      <c r="W41" s="60" t="str">
        <f t="shared" si="7"/>
        <v/>
      </c>
      <c r="X41" s="71" t="str">
        <f t="shared" ref="X41" si="873">IF(W41="","",1)</f>
        <v/>
      </c>
      <c r="Y41" s="60" t="str">
        <f t="shared" si="9"/>
        <v/>
      </c>
      <c r="Z41" s="71" t="str">
        <f t="shared" ref="Z41" si="874">IF(Y41="","",1)</f>
        <v/>
      </c>
      <c r="AA41" s="60" t="str">
        <f t="shared" si="11"/>
        <v/>
      </c>
      <c r="AB41" s="71" t="str">
        <f t="shared" ref="AB41" si="875">IF(AA41="","",1)</f>
        <v/>
      </c>
      <c r="AC41" s="60" t="str">
        <f t="shared" si="13"/>
        <v/>
      </c>
      <c r="AD41" s="71" t="str">
        <f t="shared" ref="AD41" si="876">IF(AC41="","",1)</f>
        <v/>
      </c>
      <c r="AE41" s="60" t="str">
        <f t="shared" si="15"/>
        <v/>
      </c>
      <c r="AF41" s="71" t="str">
        <f t="shared" ref="AF41" si="877">IF(AE41="","",1)</f>
        <v/>
      </c>
      <c r="AG41" s="60" t="str">
        <f t="shared" si="17"/>
        <v/>
      </c>
      <c r="AH41" s="71" t="str">
        <f t="shared" ref="AH41" si="878">IF(AG41="","",1)</f>
        <v/>
      </c>
      <c r="AI41" s="60" t="str">
        <f t="shared" si="19"/>
        <v/>
      </c>
      <c r="AJ41" s="71" t="str">
        <f t="shared" ref="AJ41" si="879">IF(AI41="","",1)</f>
        <v/>
      </c>
      <c r="AK41" s="60" t="str">
        <f t="shared" si="21"/>
        <v/>
      </c>
      <c r="AL41" s="71" t="str">
        <f t="shared" ref="AL41" si="880">IF(AK41="","",1)</f>
        <v/>
      </c>
      <c r="AM41" s="60" t="str">
        <f t="shared" si="23"/>
        <v>Address 32, 4</v>
      </c>
      <c r="AN41" s="71">
        <f t="shared" ref="AN41" si="881">IF(AM41="","",1)</f>
        <v>1</v>
      </c>
      <c r="AO41" s="60" t="str">
        <f t="shared" si="25"/>
        <v/>
      </c>
      <c r="AP41" s="71" t="str">
        <f t="shared" ref="AP41" si="882">IF(AO41="","",1)</f>
        <v/>
      </c>
      <c r="AQ41" s="60" t="str">
        <f t="shared" si="27"/>
        <v/>
      </c>
      <c r="AR41" s="71" t="str">
        <f t="shared" ref="AR41" si="883">IF(AQ41="","",1)</f>
        <v/>
      </c>
      <c r="AS41" s="60" t="str">
        <f t="shared" si="29"/>
        <v/>
      </c>
      <c r="AT41" s="71" t="str">
        <f t="shared" ref="AT41" si="884">IF(AS41="","",1)</f>
        <v/>
      </c>
      <c r="AU41" s="60" t="str">
        <f t="shared" si="31"/>
        <v/>
      </c>
      <c r="AV41" s="71" t="str">
        <f t="shared" ref="AV41" si="885">IF(AU41="","",1)</f>
        <v/>
      </c>
      <c r="AW41" s="60" t="str">
        <f t="shared" si="33"/>
        <v/>
      </c>
      <c r="AX41" s="71" t="str">
        <f t="shared" ref="AX41" si="886">IF(AW41="","",1)</f>
        <v/>
      </c>
      <c r="AY41" s="60" t="str">
        <f t="shared" si="35"/>
        <v/>
      </c>
      <c r="AZ41" s="71" t="str">
        <f t="shared" ref="AZ41" si="887">IF(AY41="","",1)</f>
        <v/>
      </c>
      <c r="BA41" s="60" t="str">
        <f t="shared" si="37"/>
        <v/>
      </c>
      <c r="BB41" s="71" t="str">
        <f t="shared" si="38"/>
        <v/>
      </c>
      <c r="BC41" s="60" t="str">
        <f t="shared" si="37"/>
        <v/>
      </c>
      <c r="BD41" s="71" t="str">
        <f t="shared" si="38"/>
        <v/>
      </c>
      <c r="BE41" s="60" t="str">
        <f t="shared" si="37"/>
        <v/>
      </c>
      <c r="BF41" s="71" t="str">
        <f t="shared" ref="BF41" si="888">IF(BE41="","",1)</f>
        <v/>
      </c>
      <c r="BG41" s="60" t="str">
        <f t="shared" si="37"/>
        <v/>
      </c>
      <c r="BH41" s="71" t="str">
        <f t="shared" ref="BH41" si="889">IF(BG41="","",1)</f>
        <v/>
      </c>
      <c r="BI41" s="60" t="str">
        <f t="shared" si="41"/>
        <v/>
      </c>
      <c r="BJ41" s="71" t="str">
        <f t="shared" ref="BJ41" si="890">IF(BI41="","",1)</f>
        <v/>
      </c>
      <c r="BK41" s="60" t="str">
        <f t="shared" si="43"/>
        <v/>
      </c>
      <c r="BL41" s="71" t="str">
        <f t="shared" ref="BL41" si="891">IF(BK41="","",1)</f>
        <v/>
      </c>
      <c r="BM41" s="60" t="str">
        <f t="shared" si="45"/>
        <v/>
      </c>
      <c r="BN41" s="71" t="str">
        <f t="shared" ref="BN41" si="892">IF(BM41="","",1)</f>
        <v/>
      </c>
      <c r="BO41" s="60" t="str">
        <f t="shared" si="47"/>
        <v/>
      </c>
      <c r="BP41" s="71" t="str">
        <f t="shared" ref="BP41" si="893">IF(BO41="","",1)</f>
        <v/>
      </c>
      <c r="BQ41" s="60" t="str">
        <f t="shared" si="49"/>
        <v/>
      </c>
      <c r="BR41" s="71" t="str">
        <f t="shared" ref="BR41" si="894">IF(BQ41="","",1)</f>
        <v/>
      </c>
      <c r="BS41" s="60" t="str">
        <f t="shared" si="51"/>
        <v/>
      </c>
      <c r="BT41" s="71" t="str">
        <f t="shared" ref="BT41" si="895">IF(BS41="","",1)</f>
        <v/>
      </c>
      <c r="BU41" s="60" t="str">
        <f t="shared" si="53"/>
        <v/>
      </c>
      <c r="BV41" s="71" t="str">
        <f t="shared" ref="BV41" si="896">IF(BU41="","",1)</f>
        <v/>
      </c>
    </row>
    <row r="42" spans="2:74" ht="15.75">
      <c r="B42" s="3"/>
      <c r="C42" s="93" t="s">
        <v>56</v>
      </c>
      <c r="D42" s="94">
        <v>16</v>
      </c>
      <c r="E42" s="23" t="s">
        <v>8</v>
      </c>
      <c r="F42" s="33" t="s">
        <v>112</v>
      </c>
      <c r="G42" s="24">
        <v>2.5</v>
      </c>
      <c r="H42" s="33">
        <v>45059</v>
      </c>
      <c r="I42" s="33">
        <f>I41</f>
        <v>45059</v>
      </c>
      <c r="J42" s="42"/>
      <c r="K42" s="35">
        <v>65</v>
      </c>
      <c r="L42" s="42">
        <f t="shared" si="112"/>
        <v>33</v>
      </c>
      <c r="M42" s="65">
        <f t="shared" si="55"/>
        <v>30.461538461538463</v>
      </c>
      <c r="N42" s="3"/>
      <c r="O42" s="59" t="str">
        <f t="shared" si="56"/>
        <v/>
      </c>
      <c r="P42" s="70" t="str">
        <f t="shared" ref="P42:P57" si="897">IF(O42="","",1)</f>
        <v/>
      </c>
      <c r="Q42" s="59" t="str">
        <f t="shared" si="1"/>
        <v/>
      </c>
      <c r="R42" s="70" t="str">
        <f t="shared" ref="R42" si="898">IF(Q42="","",1)</f>
        <v/>
      </c>
      <c r="S42" s="59" t="str">
        <f t="shared" si="3"/>
        <v/>
      </c>
      <c r="T42" s="70" t="str">
        <f t="shared" ref="T42" si="899">IF(S42="","",1)</f>
        <v/>
      </c>
      <c r="U42" s="59" t="str">
        <f t="shared" si="5"/>
        <v/>
      </c>
      <c r="V42" s="70" t="str">
        <f t="shared" ref="V42" si="900">IF(U42="","",1)</f>
        <v/>
      </c>
      <c r="W42" s="59" t="str">
        <f t="shared" si="7"/>
        <v/>
      </c>
      <c r="X42" s="70" t="str">
        <f t="shared" ref="X42" si="901">IF(W42="","",1)</f>
        <v/>
      </c>
      <c r="Y42" s="59" t="str">
        <f t="shared" si="9"/>
        <v/>
      </c>
      <c r="Z42" s="70" t="str">
        <f t="shared" ref="Z42" si="902">IF(Y42="","",1)</f>
        <v/>
      </c>
      <c r="AA42" s="59" t="str">
        <f t="shared" si="11"/>
        <v/>
      </c>
      <c r="AB42" s="70" t="str">
        <f t="shared" ref="AB42" si="903">IF(AA42="","",1)</f>
        <v/>
      </c>
      <c r="AC42" s="59" t="str">
        <f t="shared" si="13"/>
        <v/>
      </c>
      <c r="AD42" s="70" t="str">
        <f t="shared" ref="AD42" si="904">IF(AC42="","",1)</f>
        <v/>
      </c>
      <c r="AE42" s="59" t="str">
        <f t="shared" si="15"/>
        <v/>
      </c>
      <c r="AF42" s="70" t="str">
        <f t="shared" ref="AF42" si="905">IF(AE42="","",1)</f>
        <v/>
      </c>
      <c r="AG42" s="59" t="str">
        <f t="shared" si="17"/>
        <v/>
      </c>
      <c r="AH42" s="70" t="str">
        <f t="shared" ref="AH42" si="906">IF(AG42="","",1)</f>
        <v/>
      </c>
      <c r="AI42" s="59" t="str">
        <f t="shared" si="19"/>
        <v/>
      </c>
      <c r="AJ42" s="70" t="str">
        <f t="shared" ref="AJ42" si="907">IF(AI42="","",1)</f>
        <v/>
      </c>
      <c r="AK42" s="59" t="str">
        <f t="shared" si="21"/>
        <v/>
      </c>
      <c r="AL42" s="70" t="str">
        <f t="shared" ref="AL42" si="908">IF(AK42="","",1)</f>
        <v/>
      </c>
      <c r="AM42" s="59" t="str">
        <f t="shared" si="23"/>
        <v>Address 33, 16</v>
      </c>
      <c r="AN42" s="70">
        <f t="shared" ref="AN42" si="909">IF(AM42="","",1)</f>
        <v>1</v>
      </c>
      <c r="AO42" s="59" t="str">
        <f t="shared" si="25"/>
        <v/>
      </c>
      <c r="AP42" s="70" t="str">
        <f t="shared" ref="AP42" si="910">IF(AO42="","",1)</f>
        <v/>
      </c>
      <c r="AQ42" s="59" t="str">
        <f t="shared" si="27"/>
        <v/>
      </c>
      <c r="AR42" s="70" t="str">
        <f t="shared" ref="AR42" si="911">IF(AQ42="","",1)</f>
        <v/>
      </c>
      <c r="AS42" s="59" t="str">
        <f t="shared" si="29"/>
        <v/>
      </c>
      <c r="AT42" s="70" t="str">
        <f t="shared" ref="AT42" si="912">IF(AS42="","",1)</f>
        <v/>
      </c>
      <c r="AU42" s="59" t="str">
        <f t="shared" si="31"/>
        <v/>
      </c>
      <c r="AV42" s="70" t="str">
        <f t="shared" ref="AV42" si="913">IF(AU42="","",1)</f>
        <v/>
      </c>
      <c r="AW42" s="59" t="str">
        <f t="shared" si="33"/>
        <v/>
      </c>
      <c r="AX42" s="70" t="str">
        <f t="shared" ref="AX42" si="914">IF(AW42="","",1)</f>
        <v/>
      </c>
      <c r="AY42" s="59" t="str">
        <f t="shared" si="35"/>
        <v/>
      </c>
      <c r="AZ42" s="70" t="str">
        <f t="shared" ref="AZ42" si="915">IF(AY42="","",1)</f>
        <v/>
      </c>
      <c r="BA42" s="59" t="str">
        <f t="shared" si="37"/>
        <v/>
      </c>
      <c r="BB42" s="70" t="str">
        <f t="shared" si="38"/>
        <v/>
      </c>
      <c r="BC42" s="59" t="str">
        <f t="shared" si="37"/>
        <v/>
      </c>
      <c r="BD42" s="70" t="str">
        <f t="shared" si="38"/>
        <v/>
      </c>
      <c r="BE42" s="59" t="str">
        <f t="shared" si="37"/>
        <v/>
      </c>
      <c r="BF42" s="70" t="str">
        <f t="shared" ref="BF42" si="916">IF(BE42="","",1)</f>
        <v/>
      </c>
      <c r="BG42" s="59" t="str">
        <f t="shared" si="37"/>
        <v/>
      </c>
      <c r="BH42" s="70" t="str">
        <f t="shared" ref="BH42" si="917">IF(BG42="","",1)</f>
        <v/>
      </c>
      <c r="BI42" s="59" t="str">
        <f t="shared" si="41"/>
        <v/>
      </c>
      <c r="BJ42" s="70" t="str">
        <f t="shared" ref="BJ42" si="918">IF(BI42="","",1)</f>
        <v/>
      </c>
      <c r="BK42" s="59" t="str">
        <f t="shared" si="43"/>
        <v/>
      </c>
      <c r="BL42" s="70" t="str">
        <f t="shared" ref="BL42" si="919">IF(BK42="","",1)</f>
        <v/>
      </c>
      <c r="BM42" s="59" t="str">
        <f t="shared" si="45"/>
        <v/>
      </c>
      <c r="BN42" s="70" t="str">
        <f t="shared" ref="BN42" si="920">IF(BM42="","",1)</f>
        <v/>
      </c>
      <c r="BO42" s="59" t="str">
        <f t="shared" si="47"/>
        <v/>
      </c>
      <c r="BP42" s="70" t="str">
        <f t="shared" ref="BP42" si="921">IF(BO42="","",1)</f>
        <v/>
      </c>
      <c r="BQ42" s="59" t="str">
        <f t="shared" si="49"/>
        <v/>
      </c>
      <c r="BR42" s="70" t="str">
        <f t="shared" ref="BR42" si="922">IF(BQ42="","",1)</f>
        <v/>
      </c>
      <c r="BS42" s="59" t="str">
        <f t="shared" si="51"/>
        <v/>
      </c>
      <c r="BT42" s="70" t="str">
        <f t="shared" ref="BT42" si="923">IF(BS42="","",1)</f>
        <v/>
      </c>
      <c r="BU42" s="59" t="str">
        <f t="shared" si="53"/>
        <v/>
      </c>
      <c r="BV42" s="70" t="str">
        <f t="shared" ref="BV42" si="924">IF(BU42="","",1)</f>
        <v/>
      </c>
    </row>
    <row r="43" spans="2:74" ht="15.75">
      <c r="B43" s="3"/>
      <c r="C43" s="92" t="s">
        <v>57</v>
      </c>
      <c r="D43" s="27"/>
      <c r="E43" s="28" t="s">
        <v>9</v>
      </c>
      <c r="F43" s="34" t="s">
        <v>113</v>
      </c>
      <c r="G43" s="29">
        <v>1</v>
      </c>
      <c r="H43" s="34">
        <v>45070</v>
      </c>
      <c r="I43" s="34">
        <f>I42+1</f>
        <v>45060</v>
      </c>
      <c r="J43" s="41">
        <v>14</v>
      </c>
      <c r="K43" s="36">
        <v>180</v>
      </c>
      <c r="L43" s="41">
        <f t="shared" si="112"/>
        <v>34</v>
      </c>
      <c r="M43" s="66">
        <f t="shared" si="55"/>
        <v>11.333333333333334</v>
      </c>
      <c r="N43" s="3"/>
      <c r="O43" s="60" t="str">
        <f t="shared" si="56"/>
        <v/>
      </c>
      <c r="P43" s="71" t="str">
        <f t="shared" si="897"/>
        <v/>
      </c>
      <c r="Q43" s="60" t="str">
        <f t="shared" si="1"/>
        <v/>
      </c>
      <c r="R43" s="71" t="str">
        <f t="shared" ref="R43" si="925">IF(Q43="","",1)</f>
        <v/>
      </c>
      <c r="S43" s="60" t="str">
        <f t="shared" si="3"/>
        <v/>
      </c>
      <c r="T43" s="71" t="str">
        <f t="shared" ref="T43" si="926">IF(S43="","",1)</f>
        <v/>
      </c>
      <c r="U43" s="60" t="str">
        <f t="shared" si="5"/>
        <v/>
      </c>
      <c r="V43" s="71" t="str">
        <f t="shared" ref="V43" si="927">IF(U43="","",1)</f>
        <v/>
      </c>
      <c r="W43" s="60" t="str">
        <f t="shared" si="7"/>
        <v/>
      </c>
      <c r="X43" s="71" t="str">
        <f t="shared" ref="X43" si="928">IF(W43="","",1)</f>
        <v/>
      </c>
      <c r="Y43" s="60" t="str">
        <f t="shared" si="9"/>
        <v/>
      </c>
      <c r="Z43" s="71" t="str">
        <f t="shared" ref="Z43" si="929">IF(Y43="","",1)</f>
        <v/>
      </c>
      <c r="AA43" s="60" t="str">
        <f t="shared" si="11"/>
        <v/>
      </c>
      <c r="AB43" s="71" t="str">
        <f t="shared" ref="AB43" si="930">IF(AA43="","",1)</f>
        <v/>
      </c>
      <c r="AC43" s="60" t="str">
        <f t="shared" si="13"/>
        <v/>
      </c>
      <c r="AD43" s="71" t="str">
        <f t="shared" ref="AD43" si="931">IF(AC43="","",1)</f>
        <v/>
      </c>
      <c r="AE43" s="60" t="str">
        <f t="shared" si="15"/>
        <v/>
      </c>
      <c r="AF43" s="71" t="str">
        <f t="shared" ref="AF43" si="932">IF(AE43="","",1)</f>
        <v/>
      </c>
      <c r="AG43" s="60" t="str">
        <f t="shared" si="17"/>
        <v/>
      </c>
      <c r="AH43" s="71" t="str">
        <f t="shared" ref="AH43" si="933">IF(AG43="","",1)</f>
        <v/>
      </c>
      <c r="AI43" s="60" t="str">
        <f t="shared" si="19"/>
        <v/>
      </c>
      <c r="AJ43" s="71" t="str">
        <f t="shared" ref="AJ43" si="934">IF(AI43="","",1)</f>
        <v/>
      </c>
      <c r="AK43" s="60" t="str">
        <f t="shared" si="21"/>
        <v/>
      </c>
      <c r="AL43" s="71" t="str">
        <f t="shared" ref="AL43" si="935">IF(AK43="","",1)</f>
        <v/>
      </c>
      <c r="AM43" s="60" t="str">
        <f t="shared" si="23"/>
        <v/>
      </c>
      <c r="AN43" s="71" t="str">
        <f t="shared" ref="AN43" si="936">IF(AM43="","",1)</f>
        <v/>
      </c>
      <c r="AO43" s="60" t="str">
        <f t="shared" si="25"/>
        <v xml:space="preserve">Address 34, </v>
      </c>
      <c r="AP43" s="71">
        <f t="shared" ref="AP43" si="937">IF(AO43="","",1)</f>
        <v>1</v>
      </c>
      <c r="AQ43" s="60" t="str">
        <f t="shared" si="27"/>
        <v/>
      </c>
      <c r="AR43" s="71" t="str">
        <f t="shared" ref="AR43" si="938">IF(AQ43="","",1)</f>
        <v/>
      </c>
      <c r="AS43" s="60" t="str">
        <f t="shared" si="29"/>
        <v/>
      </c>
      <c r="AT43" s="71" t="str">
        <f t="shared" ref="AT43" si="939">IF(AS43="","",1)</f>
        <v/>
      </c>
      <c r="AU43" s="60" t="str">
        <f t="shared" si="31"/>
        <v/>
      </c>
      <c r="AV43" s="71" t="str">
        <f t="shared" ref="AV43" si="940">IF(AU43="","",1)</f>
        <v/>
      </c>
      <c r="AW43" s="60" t="str">
        <f t="shared" si="33"/>
        <v/>
      </c>
      <c r="AX43" s="71" t="str">
        <f t="shared" ref="AX43" si="941">IF(AW43="","",1)</f>
        <v/>
      </c>
      <c r="AY43" s="60" t="str">
        <f t="shared" si="35"/>
        <v/>
      </c>
      <c r="AZ43" s="71" t="str">
        <f t="shared" ref="AZ43" si="942">IF(AY43="","",1)</f>
        <v/>
      </c>
      <c r="BA43" s="60" t="str">
        <f t="shared" si="37"/>
        <v/>
      </c>
      <c r="BB43" s="71" t="str">
        <f t="shared" si="38"/>
        <v/>
      </c>
      <c r="BC43" s="60" t="str">
        <f t="shared" si="37"/>
        <v/>
      </c>
      <c r="BD43" s="71" t="str">
        <f t="shared" si="38"/>
        <v/>
      </c>
      <c r="BE43" s="60" t="str">
        <f t="shared" si="37"/>
        <v/>
      </c>
      <c r="BF43" s="71" t="str">
        <f t="shared" ref="BF43" si="943">IF(BE43="","",1)</f>
        <v/>
      </c>
      <c r="BG43" s="60" t="str">
        <f t="shared" si="37"/>
        <v/>
      </c>
      <c r="BH43" s="71" t="str">
        <f t="shared" ref="BH43" si="944">IF(BG43="","",1)</f>
        <v/>
      </c>
      <c r="BI43" s="60" t="str">
        <f t="shared" si="41"/>
        <v/>
      </c>
      <c r="BJ43" s="71" t="str">
        <f t="shared" ref="BJ43" si="945">IF(BI43="","",1)</f>
        <v/>
      </c>
      <c r="BK43" s="60" t="str">
        <f t="shared" si="43"/>
        <v/>
      </c>
      <c r="BL43" s="71" t="str">
        <f t="shared" ref="BL43" si="946">IF(BK43="","",1)</f>
        <v/>
      </c>
      <c r="BM43" s="60" t="str">
        <f t="shared" si="45"/>
        <v/>
      </c>
      <c r="BN43" s="71" t="str">
        <f t="shared" ref="BN43" si="947">IF(BM43="","",1)</f>
        <v/>
      </c>
      <c r="BO43" s="60" t="str">
        <f t="shared" si="47"/>
        <v/>
      </c>
      <c r="BP43" s="71" t="str">
        <f t="shared" ref="BP43" si="948">IF(BO43="","",1)</f>
        <v/>
      </c>
      <c r="BQ43" s="60" t="str">
        <f t="shared" si="49"/>
        <v/>
      </c>
      <c r="BR43" s="71" t="str">
        <f t="shared" ref="BR43" si="949">IF(BQ43="","",1)</f>
        <v/>
      </c>
      <c r="BS43" s="60" t="str">
        <f t="shared" si="51"/>
        <v/>
      </c>
      <c r="BT43" s="71" t="str">
        <f t="shared" ref="BT43" si="950">IF(BS43="","",1)</f>
        <v/>
      </c>
      <c r="BU43" s="60" t="str">
        <f t="shared" si="53"/>
        <v/>
      </c>
      <c r="BV43" s="71" t="str">
        <f t="shared" ref="BV43" si="951">IF(BU43="","",1)</f>
        <v/>
      </c>
    </row>
    <row r="44" spans="2:74" ht="15.75">
      <c r="B44" s="7"/>
      <c r="C44" s="93" t="s">
        <v>58</v>
      </c>
      <c r="D44" s="94">
        <v>19</v>
      </c>
      <c r="E44" s="23" t="s">
        <v>10</v>
      </c>
      <c r="F44" s="33" t="s">
        <v>114</v>
      </c>
      <c r="G44" s="24">
        <v>2</v>
      </c>
      <c r="H44" s="33">
        <v>45063</v>
      </c>
      <c r="I44" s="33">
        <f>I43</f>
        <v>45060</v>
      </c>
      <c r="J44" s="42"/>
      <c r="K44" s="35">
        <v>120</v>
      </c>
      <c r="L44" s="42">
        <f t="shared" si="112"/>
        <v>35</v>
      </c>
      <c r="M44" s="65">
        <f t="shared" si="55"/>
        <v>17.5</v>
      </c>
      <c r="N44" s="3"/>
      <c r="O44" s="59" t="str">
        <f t="shared" si="56"/>
        <v/>
      </c>
      <c r="P44" s="70" t="str">
        <f t="shared" si="897"/>
        <v/>
      </c>
      <c r="Q44" s="59" t="str">
        <f t="shared" si="1"/>
        <v/>
      </c>
      <c r="R44" s="70" t="str">
        <f t="shared" ref="R44" si="952">IF(Q44="","",1)</f>
        <v/>
      </c>
      <c r="S44" s="59" t="str">
        <f t="shared" si="3"/>
        <v/>
      </c>
      <c r="T44" s="70" t="str">
        <f t="shared" ref="T44" si="953">IF(S44="","",1)</f>
        <v/>
      </c>
      <c r="U44" s="59" t="str">
        <f t="shared" si="5"/>
        <v/>
      </c>
      <c r="V44" s="70" t="str">
        <f t="shared" ref="V44" si="954">IF(U44="","",1)</f>
        <v/>
      </c>
      <c r="W44" s="59" t="str">
        <f t="shared" si="7"/>
        <v/>
      </c>
      <c r="X44" s="70" t="str">
        <f t="shared" ref="X44" si="955">IF(W44="","",1)</f>
        <v/>
      </c>
      <c r="Y44" s="59" t="str">
        <f t="shared" si="9"/>
        <v/>
      </c>
      <c r="Z44" s="70" t="str">
        <f t="shared" ref="Z44" si="956">IF(Y44="","",1)</f>
        <v/>
      </c>
      <c r="AA44" s="59" t="str">
        <f t="shared" si="11"/>
        <v/>
      </c>
      <c r="AB44" s="70" t="str">
        <f t="shared" ref="AB44" si="957">IF(AA44="","",1)</f>
        <v/>
      </c>
      <c r="AC44" s="59" t="str">
        <f t="shared" si="13"/>
        <v/>
      </c>
      <c r="AD44" s="70" t="str">
        <f t="shared" ref="AD44" si="958">IF(AC44="","",1)</f>
        <v/>
      </c>
      <c r="AE44" s="59" t="str">
        <f t="shared" si="15"/>
        <v/>
      </c>
      <c r="AF44" s="70" t="str">
        <f t="shared" ref="AF44" si="959">IF(AE44="","",1)</f>
        <v/>
      </c>
      <c r="AG44" s="59" t="str">
        <f t="shared" si="17"/>
        <v/>
      </c>
      <c r="AH44" s="70" t="str">
        <f t="shared" ref="AH44" si="960">IF(AG44="","",1)</f>
        <v/>
      </c>
      <c r="AI44" s="59" t="str">
        <f t="shared" si="19"/>
        <v/>
      </c>
      <c r="AJ44" s="70" t="str">
        <f t="shared" ref="AJ44" si="961">IF(AI44="","",1)</f>
        <v/>
      </c>
      <c r="AK44" s="59" t="str">
        <f t="shared" si="21"/>
        <v/>
      </c>
      <c r="AL44" s="70" t="str">
        <f t="shared" ref="AL44" si="962">IF(AK44="","",1)</f>
        <v/>
      </c>
      <c r="AM44" s="59" t="str">
        <f t="shared" si="23"/>
        <v/>
      </c>
      <c r="AN44" s="70" t="str">
        <f t="shared" ref="AN44" si="963">IF(AM44="","",1)</f>
        <v/>
      </c>
      <c r="AO44" s="59" t="str">
        <f t="shared" si="25"/>
        <v>Address 35, 19</v>
      </c>
      <c r="AP44" s="70">
        <f t="shared" ref="AP44" si="964">IF(AO44="","",1)</f>
        <v>1</v>
      </c>
      <c r="AQ44" s="59" t="str">
        <f t="shared" si="27"/>
        <v/>
      </c>
      <c r="AR44" s="70" t="str">
        <f t="shared" ref="AR44" si="965">IF(AQ44="","",1)</f>
        <v/>
      </c>
      <c r="AS44" s="59" t="str">
        <f t="shared" si="29"/>
        <v/>
      </c>
      <c r="AT44" s="70" t="str">
        <f t="shared" ref="AT44" si="966">IF(AS44="","",1)</f>
        <v/>
      </c>
      <c r="AU44" s="59" t="str">
        <f t="shared" si="31"/>
        <v/>
      </c>
      <c r="AV44" s="70" t="str">
        <f t="shared" ref="AV44" si="967">IF(AU44="","",1)</f>
        <v/>
      </c>
      <c r="AW44" s="59" t="str">
        <f t="shared" si="33"/>
        <v/>
      </c>
      <c r="AX44" s="70" t="str">
        <f t="shared" ref="AX44" si="968">IF(AW44="","",1)</f>
        <v/>
      </c>
      <c r="AY44" s="59" t="str">
        <f t="shared" si="35"/>
        <v/>
      </c>
      <c r="AZ44" s="70" t="str">
        <f t="shared" ref="AZ44" si="969">IF(AY44="","",1)</f>
        <v/>
      </c>
      <c r="BA44" s="59" t="str">
        <f t="shared" si="37"/>
        <v/>
      </c>
      <c r="BB44" s="70" t="str">
        <f t="shared" si="38"/>
        <v/>
      </c>
      <c r="BC44" s="59" t="str">
        <f t="shared" si="37"/>
        <v/>
      </c>
      <c r="BD44" s="70" t="str">
        <f t="shared" si="38"/>
        <v/>
      </c>
      <c r="BE44" s="59" t="str">
        <f t="shared" si="37"/>
        <v/>
      </c>
      <c r="BF44" s="70" t="str">
        <f t="shared" ref="BF44" si="970">IF(BE44="","",1)</f>
        <v/>
      </c>
      <c r="BG44" s="59" t="str">
        <f t="shared" si="37"/>
        <v/>
      </c>
      <c r="BH44" s="70" t="str">
        <f t="shared" ref="BH44" si="971">IF(BG44="","",1)</f>
        <v/>
      </c>
      <c r="BI44" s="59" t="str">
        <f t="shared" si="41"/>
        <v/>
      </c>
      <c r="BJ44" s="70" t="str">
        <f t="shared" ref="BJ44" si="972">IF(BI44="","",1)</f>
        <v/>
      </c>
      <c r="BK44" s="59" t="str">
        <f t="shared" si="43"/>
        <v/>
      </c>
      <c r="BL44" s="70" t="str">
        <f t="shared" ref="BL44" si="973">IF(BK44="","",1)</f>
        <v/>
      </c>
      <c r="BM44" s="59" t="str">
        <f t="shared" si="45"/>
        <v/>
      </c>
      <c r="BN44" s="70" t="str">
        <f t="shared" ref="BN44" si="974">IF(BM44="","",1)</f>
        <v/>
      </c>
      <c r="BO44" s="59" t="str">
        <f t="shared" si="47"/>
        <v/>
      </c>
      <c r="BP44" s="70" t="str">
        <f t="shared" ref="BP44" si="975">IF(BO44="","",1)</f>
        <v/>
      </c>
      <c r="BQ44" s="59" t="str">
        <f t="shared" si="49"/>
        <v/>
      </c>
      <c r="BR44" s="70" t="str">
        <f t="shared" ref="BR44" si="976">IF(BQ44="","",1)</f>
        <v/>
      </c>
      <c r="BS44" s="59" t="str">
        <f t="shared" si="51"/>
        <v/>
      </c>
      <c r="BT44" s="70" t="str">
        <f t="shared" ref="BT44" si="977">IF(BS44="","",1)</f>
        <v/>
      </c>
      <c r="BU44" s="59" t="str">
        <f t="shared" si="53"/>
        <v/>
      </c>
      <c r="BV44" s="70" t="str">
        <f t="shared" ref="BV44" si="978">IF(BU44="","",1)</f>
        <v/>
      </c>
    </row>
    <row r="45" spans="2:74" ht="15.75">
      <c r="B45" s="7"/>
      <c r="C45" s="92" t="s">
        <v>59</v>
      </c>
      <c r="D45" s="27">
        <v>21</v>
      </c>
      <c r="E45" s="28" t="s">
        <v>10</v>
      </c>
      <c r="F45" s="34" t="s">
        <v>115</v>
      </c>
      <c r="G45" s="29">
        <v>2</v>
      </c>
      <c r="H45" s="34">
        <v>45063</v>
      </c>
      <c r="I45" s="34">
        <f>I44+1</f>
        <v>45061</v>
      </c>
      <c r="J45" s="41"/>
      <c r="K45" s="36">
        <v>120</v>
      </c>
      <c r="L45" s="41">
        <f t="shared" si="112"/>
        <v>36</v>
      </c>
      <c r="M45" s="66">
        <f t="shared" si="55"/>
        <v>18</v>
      </c>
      <c r="N45" s="3"/>
      <c r="O45" s="60" t="str">
        <f t="shared" si="56"/>
        <v/>
      </c>
      <c r="P45" s="71" t="str">
        <f t="shared" si="897"/>
        <v/>
      </c>
      <c r="Q45" s="60" t="str">
        <f t="shared" si="1"/>
        <v/>
      </c>
      <c r="R45" s="71" t="str">
        <f t="shared" ref="R45" si="979">IF(Q45="","",1)</f>
        <v/>
      </c>
      <c r="S45" s="60" t="str">
        <f t="shared" si="3"/>
        <v/>
      </c>
      <c r="T45" s="71" t="str">
        <f t="shared" ref="T45" si="980">IF(S45="","",1)</f>
        <v/>
      </c>
      <c r="U45" s="60" t="str">
        <f t="shared" si="5"/>
        <v/>
      </c>
      <c r="V45" s="71" t="str">
        <f t="shared" ref="V45" si="981">IF(U45="","",1)</f>
        <v/>
      </c>
      <c r="W45" s="60" t="str">
        <f t="shared" si="7"/>
        <v/>
      </c>
      <c r="X45" s="71" t="str">
        <f t="shared" ref="X45" si="982">IF(W45="","",1)</f>
        <v/>
      </c>
      <c r="Y45" s="60" t="str">
        <f t="shared" si="9"/>
        <v/>
      </c>
      <c r="Z45" s="71" t="str">
        <f t="shared" ref="Z45" si="983">IF(Y45="","",1)</f>
        <v/>
      </c>
      <c r="AA45" s="60" t="str">
        <f t="shared" si="11"/>
        <v/>
      </c>
      <c r="AB45" s="71" t="str">
        <f t="shared" ref="AB45" si="984">IF(AA45="","",1)</f>
        <v/>
      </c>
      <c r="AC45" s="60" t="str">
        <f t="shared" si="13"/>
        <v/>
      </c>
      <c r="AD45" s="71" t="str">
        <f t="shared" ref="AD45" si="985">IF(AC45="","",1)</f>
        <v/>
      </c>
      <c r="AE45" s="60" t="str">
        <f t="shared" si="15"/>
        <v/>
      </c>
      <c r="AF45" s="71" t="str">
        <f t="shared" ref="AF45" si="986">IF(AE45="","",1)</f>
        <v/>
      </c>
      <c r="AG45" s="60" t="str">
        <f t="shared" si="17"/>
        <v/>
      </c>
      <c r="AH45" s="71" t="str">
        <f t="shared" ref="AH45" si="987">IF(AG45="","",1)</f>
        <v/>
      </c>
      <c r="AI45" s="60" t="str">
        <f t="shared" si="19"/>
        <v/>
      </c>
      <c r="AJ45" s="71" t="str">
        <f t="shared" ref="AJ45" si="988">IF(AI45="","",1)</f>
        <v/>
      </c>
      <c r="AK45" s="60" t="str">
        <f t="shared" si="21"/>
        <v/>
      </c>
      <c r="AL45" s="71" t="str">
        <f t="shared" ref="AL45" si="989">IF(AK45="","",1)</f>
        <v/>
      </c>
      <c r="AM45" s="60" t="str">
        <f t="shared" si="23"/>
        <v/>
      </c>
      <c r="AN45" s="71" t="str">
        <f t="shared" ref="AN45" si="990">IF(AM45="","",1)</f>
        <v/>
      </c>
      <c r="AO45" s="60" t="str">
        <f t="shared" si="25"/>
        <v/>
      </c>
      <c r="AP45" s="71" t="str">
        <f t="shared" ref="AP45" si="991">IF(AO45="","",1)</f>
        <v/>
      </c>
      <c r="AQ45" s="60" t="str">
        <f t="shared" si="27"/>
        <v>Address 36, 21</v>
      </c>
      <c r="AR45" s="71">
        <f t="shared" ref="AR45" si="992">IF(AQ45="","",1)</f>
        <v>1</v>
      </c>
      <c r="AS45" s="60" t="str">
        <f t="shared" si="29"/>
        <v/>
      </c>
      <c r="AT45" s="71" t="str">
        <f t="shared" ref="AT45" si="993">IF(AS45="","",1)</f>
        <v/>
      </c>
      <c r="AU45" s="60" t="str">
        <f t="shared" si="31"/>
        <v/>
      </c>
      <c r="AV45" s="71" t="str">
        <f t="shared" ref="AV45" si="994">IF(AU45="","",1)</f>
        <v/>
      </c>
      <c r="AW45" s="60" t="str">
        <f t="shared" si="33"/>
        <v/>
      </c>
      <c r="AX45" s="71" t="str">
        <f t="shared" ref="AX45" si="995">IF(AW45="","",1)</f>
        <v/>
      </c>
      <c r="AY45" s="60" t="str">
        <f t="shared" si="35"/>
        <v/>
      </c>
      <c r="AZ45" s="71" t="str">
        <f t="shared" ref="AZ45" si="996">IF(AY45="","",1)</f>
        <v/>
      </c>
      <c r="BA45" s="60" t="str">
        <f t="shared" si="37"/>
        <v/>
      </c>
      <c r="BB45" s="71" t="str">
        <f t="shared" si="38"/>
        <v/>
      </c>
      <c r="BC45" s="60" t="str">
        <f t="shared" si="37"/>
        <v/>
      </c>
      <c r="BD45" s="71" t="str">
        <f t="shared" si="38"/>
        <v/>
      </c>
      <c r="BE45" s="60" t="str">
        <f t="shared" si="37"/>
        <v/>
      </c>
      <c r="BF45" s="71" t="str">
        <f t="shared" ref="BF45" si="997">IF(BE45="","",1)</f>
        <v/>
      </c>
      <c r="BG45" s="60" t="str">
        <f t="shared" si="37"/>
        <v/>
      </c>
      <c r="BH45" s="71" t="str">
        <f t="shared" ref="BH45" si="998">IF(BG45="","",1)</f>
        <v/>
      </c>
      <c r="BI45" s="60" t="str">
        <f t="shared" si="41"/>
        <v/>
      </c>
      <c r="BJ45" s="71" t="str">
        <f t="shared" ref="BJ45" si="999">IF(BI45="","",1)</f>
        <v/>
      </c>
      <c r="BK45" s="60" t="str">
        <f t="shared" si="43"/>
        <v/>
      </c>
      <c r="BL45" s="71" t="str">
        <f t="shared" ref="BL45" si="1000">IF(BK45="","",1)</f>
        <v/>
      </c>
      <c r="BM45" s="60" t="str">
        <f t="shared" si="45"/>
        <v/>
      </c>
      <c r="BN45" s="71" t="str">
        <f t="shared" ref="BN45" si="1001">IF(BM45="","",1)</f>
        <v/>
      </c>
      <c r="BO45" s="60" t="str">
        <f t="shared" si="47"/>
        <v/>
      </c>
      <c r="BP45" s="71" t="str">
        <f t="shared" ref="BP45" si="1002">IF(BO45="","",1)</f>
        <v/>
      </c>
      <c r="BQ45" s="60" t="str">
        <f t="shared" si="49"/>
        <v/>
      </c>
      <c r="BR45" s="71" t="str">
        <f t="shared" ref="BR45" si="1003">IF(BQ45="","",1)</f>
        <v/>
      </c>
      <c r="BS45" s="60" t="str">
        <f t="shared" si="51"/>
        <v/>
      </c>
      <c r="BT45" s="71" t="str">
        <f t="shared" ref="BT45" si="1004">IF(BS45="","",1)</f>
        <v/>
      </c>
      <c r="BU45" s="60" t="str">
        <f t="shared" si="53"/>
        <v/>
      </c>
      <c r="BV45" s="71" t="str">
        <f t="shared" ref="BV45" si="1005">IF(BU45="","",1)</f>
        <v/>
      </c>
    </row>
    <row r="46" spans="2:74" ht="15.75">
      <c r="B46" s="7"/>
      <c r="C46" s="93" t="s">
        <v>60</v>
      </c>
      <c r="D46" s="95">
        <v>32</v>
      </c>
      <c r="E46" s="23" t="s">
        <v>8</v>
      </c>
      <c r="F46" s="33" t="s">
        <v>116</v>
      </c>
      <c r="G46" s="24">
        <v>3</v>
      </c>
      <c r="H46" s="33">
        <v>45058</v>
      </c>
      <c r="I46" s="33">
        <f>I45</f>
        <v>45061</v>
      </c>
      <c r="J46" s="42"/>
      <c r="K46" s="35">
        <v>45</v>
      </c>
      <c r="L46" s="42">
        <f t="shared" si="112"/>
        <v>37</v>
      </c>
      <c r="M46" s="65">
        <f t="shared" si="55"/>
        <v>49.333333333333336</v>
      </c>
      <c r="N46" s="3"/>
      <c r="O46" s="59" t="str">
        <f t="shared" si="56"/>
        <v/>
      </c>
      <c r="P46" s="70" t="str">
        <f t="shared" si="897"/>
        <v/>
      </c>
      <c r="Q46" s="59" t="str">
        <f t="shared" si="1"/>
        <v/>
      </c>
      <c r="R46" s="70" t="str">
        <f t="shared" ref="R46" si="1006">IF(Q46="","",1)</f>
        <v/>
      </c>
      <c r="S46" s="59" t="str">
        <f t="shared" si="3"/>
        <v/>
      </c>
      <c r="T46" s="70" t="str">
        <f t="shared" ref="T46" si="1007">IF(S46="","",1)</f>
        <v/>
      </c>
      <c r="U46" s="59" t="str">
        <f t="shared" si="5"/>
        <v/>
      </c>
      <c r="V46" s="70" t="str">
        <f t="shared" ref="V46" si="1008">IF(U46="","",1)</f>
        <v/>
      </c>
      <c r="W46" s="59" t="str">
        <f t="shared" si="7"/>
        <v/>
      </c>
      <c r="X46" s="70" t="str">
        <f t="shared" ref="X46" si="1009">IF(W46="","",1)</f>
        <v/>
      </c>
      <c r="Y46" s="59" t="str">
        <f t="shared" si="9"/>
        <v/>
      </c>
      <c r="Z46" s="70" t="str">
        <f t="shared" ref="Z46" si="1010">IF(Y46="","",1)</f>
        <v/>
      </c>
      <c r="AA46" s="59" t="str">
        <f t="shared" si="11"/>
        <v/>
      </c>
      <c r="AB46" s="70" t="str">
        <f t="shared" ref="AB46" si="1011">IF(AA46="","",1)</f>
        <v/>
      </c>
      <c r="AC46" s="59" t="str">
        <f t="shared" si="13"/>
        <v/>
      </c>
      <c r="AD46" s="70" t="str">
        <f t="shared" ref="AD46" si="1012">IF(AC46="","",1)</f>
        <v/>
      </c>
      <c r="AE46" s="59" t="str">
        <f t="shared" si="15"/>
        <v/>
      </c>
      <c r="AF46" s="70" t="str">
        <f t="shared" ref="AF46" si="1013">IF(AE46="","",1)</f>
        <v/>
      </c>
      <c r="AG46" s="59" t="str">
        <f t="shared" si="17"/>
        <v/>
      </c>
      <c r="AH46" s="70" t="str">
        <f t="shared" ref="AH46" si="1014">IF(AG46="","",1)</f>
        <v/>
      </c>
      <c r="AI46" s="59" t="str">
        <f t="shared" si="19"/>
        <v/>
      </c>
      <c r="AJ46" s="70" t="str">
        <f t="shared" ref="AJ46" si="1015">IF(AI46="","",1)</f>
        <v/>
      </c>
      <c r="AK46" s="59" t="str">
        <f t="shared" si="21"/>
        <v/>
      </c>
      <c r="AL46" s="70" t="str">
        <f t="shared" ref="AL46" si="1016">IF(AK46="","",1)</f>
        <v/>
      </c>
      <c r="AM46" s="59" t="str">
        <f t="shared" si="23"/>
        <v/>
      </c>
      <c r="AN46" s="70" t="str">
        <f t="shared" ref="AN46" si="1017">IF(AM46="","",1)</f>
        <v/>
      </c>
      <c r="AO46" s="59" t="str">
        <f t="shared" si="25"/>
        <v/>
      </c>
      <c r="AP46" s="70" t="str">
        <f t="shared" ref="AP46" si="1018">IF(AO46="","",1)</f>
        <v/>
      </c>
      <c r="AQ46" s="59" t="str">
        <f t="shared" si="27"/>
        <v>Address 37, 32</v>
      </c>
      <c r="AR46" s="70">
        <f t="shared" ref="AR46" si="1019">IF(AQ46="","",1)</f>
        <v>1</v>
      </c>
      <c r="AS46" s="59" t="str">
        <f t="shared" si="29"/>
        <v/>
      </c>
      <c r="AT46" s="70" t="str">
        <f t="shared" ref="AT46" si="1020">IF(AS46="","",1)</f>
        <v/>
      </c>
      <c r="AU46" s="59" t="str">
        <f t="shared" si="31"/>
        <v/>
      </c>
      <c r="AV46" s="70" t="str">
        <f t="shared" ref="AV46" si="1021">IF(AU46="","",1)</f>
        <v/>
      </c>
      <c r="AW46" s="59" t="str">
        <f t="shared" si="33"/>
        <v/>
      </c>
      <c r="AX46" s="70" t="str">
        <f t="shared" ref="AX46" si="1022">IF(AW46="","",1)</f>
        <v/>
      </c>
      <c r="AY46" s="59" t="str">
        <f t="shared" si="35"/>
        <v/>
      </c>
      <c r="AZ46" s="70" t="str">
        <f t="shared" ref="AZ46" si="1023">IF(AY46="","",1)</f>
        <v/>
      </c>
      <c r="BA46" s="59" t="str">
        <f t="shared" si="37"/>
        <v/>
      </c>
      <c r="BB46" s="70" t="str">
        <f t="shared" si="38"/>
        <v/>
      </c>
      <c r="BC46" s="59" t="str">
        <f t="shared" si="37"/>
        <v/>
      </c>
      <c r="BD46" s="70" t="str">
        <f t="shared" si="38"/>
        <v/>
      </c>
      <c r="BE46" s="59" t="str">
        <f t="shared" si="37"/>
        <v/>
      </c>
      <c r="BF46" s="70" t="str">
        <f t="shared" ref="BF46" si="1024">IF(BE46="","",1)</f>
        <v/>
      </c>
      <c r="BG46" s="59" t="str">
        <f t="shared" si="37"/>
        <v/>
      </c>
      <c r="BH46" s="70" t="str">
        <f t="shared" ref="BH46" si="1025">IF(BG46="","",1)</f>
        <v/>
      </c>
      <c r="BI46" s="59" t="str">
        <f t="shared" si="41"/>
        <v/>
      </c>
      <c r="BJ46" s="70" t="str">
        <f t="shared" ref="BJ46" si="1026">IF(BI46="","",1)</f>
        <v/>
      </c>
      <c r="BK46" s="59" t="str">
        <f t="shared" si="43"/>
        <v/>
      </c>
      <c r="BL46" s="70" t="str">
        <f t="shared" ref="BL46" si="1027">IF(BK46="","",1)</f>
        <v/>
      </c>
      <c r="BM46" s="59" t="str">
        <f t="shared" si="45"/>
        <v/>
      </c>
      <c r="BN46" s="70" t="str">
        <f t="shared" ref="BN46" si="1028">IF(BM46="","",1)</f>
        <v/>
      </c>
      <c r="BO46" s="59" t="str">
        <f t="shared" si="47"/>
        <v/>
      </c>
      <c r="BP46" s="70" t="str">
        <f t="shared" ref="BP46" si="1029">IF(BO46="","",1)</f>
        <v/>
      </c>
      <c r="BQ46" s="59" t="str">
        <f t="shared" si="49"/>
        <v/>
      </c>
      <c r="BR46" s="70" t="str">
        <f t="shared" ref="BR46" si="1030">IF(BQ46="","",1)</f>
        <v/>
      </c>
      <c r="BS46" s="59" t="str">
        <f t="shared" si="51"/>
        <v/>
      </c>
      <c r="BT46" s="70" t="str">
        <f t="shared" ref="BT46" si="1031">IF(BS46="","",1)</f>
        <v/>
      </c>
      <c r="BU46" s="59" t="str">
        <f t="shared" si="53"/>
        <v/>
      </c>
      <c r="BV46" s="70" t="str">
        <f t="shared" ref="BV46" si="1032">IF(BU46="","",1)</f>
        <v/>
      </c>
    </row>
    <row r="47" spans="2:74" ht="15.75">
      <c r="B47" s="7"/>
      <c r="C47" s="92" t="s">
        <v>61</v>
      </c>
      <c r="D47" s="27">
        <v>32</v>
      </c>
      <c r="E47" s="28" t="s">
        <v>10</v>
      </c>
      <c r="F47" s="34" t="s">
        <v>117</v>
      </c>
      <c r="G47" s="29">
        <v>1</v>
      </c>
      <c r="H47" s="34">
        <v>45072</v>
      </c>
      <c r="I47" s="34">
        <f>I46+1</f>
        <v>45062</v>
      </c>
      <c r="J47" s="41"/>
      <c r="K47" s="36">
        <v>45</v>
      </c>
      <c r="L47" s="41">
        <f t="shared" si="112"/>
        <v>38</v>
      </c>
      <c r="M47" s="66">
        <f t="shared" si="55"/>
        <v>50.666666666666664</v>
      </c>
      <c r="N47" s="3"/>
      <c r="O47" s="60" t="str">
        <f t="shared" si="56"/>
        <v/>
      </c>
      <c r="P47" s="71" t="str">
        <f t="shared" si="897"/>
        <v/>
      </c>
      <c r="Q47" s="60" t="str">
        <f t="shared" si="1"/>
        <v/>
      </c>
      <c r="R47" s="71" t="str">
        <f t="shared" ref="R47" si="1033">IF(Q47="","",1)</f>
        <v/>
      </c>
      <c r="S47" s="60" t="str">
        <f t="shared" si="3"/>
        <v/>
      </c>
      <c r="T47" s="71" t="str">
        <f t="shared" ref="T47" si="1034">IF(S47="","",1)</f>
        <v/>
      </c>
      <c r="U47" s="60" t="str">
        <f t="shared" si="5"/>
        <v/>
      </c>
      <c r="V47" s="71" t="str">
        <f t="shared" ref="V47" si="1035">IF(U47="","",1)</f>
        <v/>
      </c>
      <c r="W47" s="60" t="str">
        <f t="shared" si="7"/>
        <v/>
      </c>
      <c r="X47" s="71" t="str">
        <f t="shared" ref="X47" si="1036">IF(W47="","",1)</f>
        <v/>
      </c>
      <c r="Y47" s="60" t="str">
        <f t="shared" si="9"/>
        <v/>
      </c>
      <c r="Z47" s="71" t="str">
        <f t="shared" ref="Z47" si="1037">IF(Y47="","",1)</f>
        <v/>
      </c>
      <c r="AA47" s="60" t="str">
        <f t="shared" si="11"/>
        <v/>
      </c>
      <c r="AB47" s="71" t="str">
        <f t="shared" ref="AB47" si="1038">IF(AA47="","",1)</f>
        <v/>
      </c>
      <c r="AC47" s="60" t="str">
        <f t="shared" si="13"/>
        <v/>
      </c>
      <c r="AD47" s="71" t="str">
        <f t="shared" ref="AD47" si="1039">IF(AC47="","",1)</f>
        <v/>
      </c>
      <c r="AE47" s="60" t="str">
        <f t="shared" si="15"/>
        <v/>
      </c>
      <c r="AF47" s="71" t="str">
        <f t="shared" ref="AF47" si="1040">IF(AE47="","",1)</f>
        <v/>
      </c>
      <c r="AG47" s="60" t="str">
        <f t="shared" si="17"/>
        <v/>
      </c>
      <c r="AH47" s="71" t="str">
        <f t="shared" ref="AH47" si="1041">IF(AG47="","",1)</f>
        <v/>
      </c>
      <c r="AI47" s="60" t="str">
        <f t="shared" si="19"/>
        <v/>
      </c>
      <c r="AJ47" s="71" t="str">
        <f t="shared" ref="AJ47" si="1042">IF(AI47="","",1)</f>
        <v/>
      </c>
      <c r="AK47" s="60" t="str">
        <f t="shared" si="21"/>
        <v/>
      </c>
      <c r="AL47" s="71" t="str">
        <f t="shared" ref="AL47" si="1043">IF(AK47="","",1)</f>
        <v/>
      </c>
      <c r="AM47" s="60" t="str">
        <f t="shared" si="23"/>
        <v/>
      </c>
      <c r="AN47" s="71" t="str">
        <f t="shared" ref="AN47" si="1044">IF(AM47="","",1)</f>
        <v/>
      </c>
      <c r="AO47" s="60" t="str">
        <f t="shared" si="25"/>
        <v/>
      </c>
      <c r="AP47" s="71" t="str">
        <f t="shared" ref="AP47" si="1045">IF(AO47="","",1)</f>
        <v/>
      </c>
      <c r="AQ47" s="60" t="str">
        <f t="shared" si="27"/>
        <v/>
      </c>
      <c r="AR47" s="71" t="str">
        <f t="shared" ref="AR47" si="1046">IF(AQ47="","",1)</f>
        <v/>
      </c>
      <c r="AS47" s="60" t="str">
        <f t="shared" si="29"/>
        <v>Address 38, 32</v>
      </c>
      <c r="AT47" s="71">
        <f t="shared" ref="AT47" si="1047">IF(AS47="","",1)</f>
        <v>1</v>
      </c>
      <c r="AU47" s="60" t="str">
        <f t="shared" si="31"/>
        <v/>
      </c>
      <c r="AV47" s="71" t="str">
        <f t="shared" ref="AV47" si="1048">IF(AU47="","",1)</f>
        <v/>
      </c>
      <c r="AW47" s="60" t="str">
        <f t="shared" si="33"/>
        <v/>
      </c>
      <c r="AX47" s="71" t="str">
        <f t="shared" ref="AX47" si="1049">IF(AW47="","",1)</f>
        <v/>
      </c>
      <c r="AY47" s="60" t="str">
        <f t="shared" si="35"/>
        <v/>
      </c>
      <c r="AZ47" s="71" t="str">
        <f t="shared" ref="AZ47" si="1050">IF(AY47="","",1)</f>
        <v/>
      </c>
      <c r="BA47" s="60" t="str">
        <f t="shared" si="37"/>
        <v/>
      </c>
      <c r="BB47" s="71" t="str">
        <f t="shared" si="38"/>
        <v/>
      </c>
      <c r="BC47" s="60" t="str">
        <f t="shared" si="37"/>
        <v/>
      </c>
      <c r="BD47" s="71" t="str">
        <f t="shared" si="38"/>
        <v/>
      </c>
      <c r="BE47" s="60" t="str">
        <f t="shared" si="37"/>
        <v/>
      </c>
      <c r="BF47" s="71" t="str">
        <f t="shared" ref="BF47" si="1051">IF(BE47="","",1)</f>
        <v/>
      </c>
      <c r="BG47" s="60" t="str">
        <f t="shared" si="37"/>
        <v/>
      </c>
      <c r="BH47" s="71" t="str">
        <f t="shared" ref="BH47" si="1052">IF(BG47="","",1)</f>
        <v/>
      </c>
      <c r="BI47" s="60" t="str">
        <f t="shared" si="41"/>
        <v/>
      </c>
      <c r="BJ47" s="71" t="str">
        <f t="shared" ref="BJ47" si="1053">IF(BI47="","",1)</f>
        <v/>
      </c>
      <c r="BK47" s="60" t="str">
        <f t="shared" si="43"/>
        <v/>
      </c>
      <c r="BL47" s="71" t="str">
        <f t="shared" ref="BL47" si="1054">IF(BK47="","",1)</f>
        <v/>
      </c>
      <c r="BM47" s="60" t="str">
        <f t="shared" si="45"/>
        <v/>
      </c>
      <c r="BN47" s="71" t="str">
        <f t="shared" ref="BN47" si="1055">IF(BM47="","",1)</f>
        <v/>
      </c>
      <c r="BO47" s="60" t="str">
        <f t="shared" si="47"/>
        <v/>
      </c>
      <c r="BP47" s="71" t="str">
        <f t="shared" ref="BP47" si="1056">IF(BO47="","",1)</f>
        <v/>
      </c>
      <c r="BQ47" s="60" t="str">
        <f t="shared" si="49"/>
        <v/>
      </c>
      <c r="BR47" s="71" t="str">
        <f t="shared" ref="BR47" si="1057">IF(BQ47="","",1)</f>
        <v/>
      </c>
      <c r="BS47" s="60" t="str">
        <f t="shared" si="51"/>
        <v/>
      </c>
      <c r="BT47" s="71" t="str">
        <f t="shared" ref="BT47" si="1058">IF(BS47="","",1)</f>
        <v/>
      </c>
      <c r="BU47" s="60" t="str">
        <f t="shared" si="53"/>
        <v/>
      </c>
      <c r="BV47" s="71" t="str">
        <f t="shared" ref="BV47" si="1059">IF(BU47="","",1)</f>
        <v/>
      </c>
    </row>
    <row r="48" spans="2:74" ht="15.75">
      <c r="B48" s="7"/>
      <c r="C48" s="93" t="s">
        <v>62</v>
      </c>
      <c r="D48" s="94">
        <v>11</v>
      </c>
      <c r="E48" s="32" t="s">
        <v>7</v>
      </c>
      <c r="F48" s="33" t="s">
        <v>118</v>
      </c>
      <c r="G48" s="24">
        <v>2</v>
      </c>
      <c r="H48" s="33">
        <v>45066</v>
      </c>
      <c r="I48" s="33">
        <f>I47</f>
        <v>45062</v>
      </c>
      <c r="J48" s="42"/>
      <c r="K48" s="35">
        <v>70</v>
      </c>
      <c r="L48" s="42">
        <f t="shared" si="112"/>
        <v>39</v>
      </c>
      <c r="M48" s="65">
        <f t="shared" si="55"/>
        <v>33.428571428571423</v>
      </c>
      <c r="N48" s="3"/>
      <c r="O48" s="59" t="str">
        <f t="shared" si="56"/>
        <v/>
      </c>
      <c r="P48" s="70" t="str">
        <f t="shared" si="897"/>
        <v/>
      </c>
      <c r="Q48" s="59" t="str">
        <f t="shared" si="1"/>
        <v/>
      </c>
      <c r="R48" s="70" t="str">
        <f t="shared" ref="R48" si="1060">IF(Q48="","",1)</f>
        <v/>
      </c>
      <c r="S48" s="59" t="str">
        <f t="shared" si="3"/>
        <v/>
      </c>
      <c r="T48" s="70" t="str">
        <f t="shared" ref="T48" si="1061">IF(S48="","",1)</f>
        <v/>
      </c>
      <c r="U48" s="59" t="str">
        <f t="shared" si="5"/>
        <v/>
      </c>
      <c r="V48" s="70" t="str">
        <f t="shared" ref="V48" si="1062">IF(U48="","",1)</f>
        <v/>
      </c>
      <c r="W48" s="59" t="str">
        <f t="shared" si="7"/>
        <v/>
      </c>
      <c r="X48" s="70" t="str">
        <f t="shared" ref="X48" si="1063">IF(W48="","",1)</f>
        <v/>
      </c>
      <c r="Y48" s="59" t="str">
        <f t="shared" si="9"/>
        <v/>
      </c>
      <c r="Z48" s="70" t="str">
        <f t="shared" ref="Z48" si="1064">IF(Y48="","",1)</f>
        <v/>
      </c>
      <c r="AA48" s="59" t="str">
        <f t="shared" si="11"/>
        <v/>
      </c>
      <c r="AB48" s="70" t="str">
        <f t="shared" ref="AB48" si="1065">IF(AA48="","",1)</f>
        <v/>
      </c>
      <c r="AC48" s="59" t="str">
        <f t="shared" si="13"/>
        <v/>
      </c>
      <c r="AD48" s="70" t="str">
        <f t="shared" ref="AD48" si="1066">IF(AC48="","",1)</f>
        <v/>
      </c>
      <c r="AE48" s="59" t="str">
        <f t="shared" si="15"/>
        <v/>
      </c>
      <c r="AF48" s="70" t="str">
        <f t="shared" ref="AF48" si="1067">IF(AE48="","",1)</f>
        <v/>
      </c>
      <c r="AG48" s="59" t="str">
        <f t="shared" si="17"/>
        <v/>
      </c>
      <c r="AH48" s="70" t="str">
        <f t="shared" ref="AH48" si="1068">IF(AG48="","",1)</f>
        <v/>
      </c>
      <c r="AI48" s="59" t="str">
        <f t="shared" si="19"/>
        <v/>
      </c>
      <c r="AJ48" s="70" t="str">
        <f t="shared" ref="AJ48" si="1069">IF(AI48="","",1)</f>
        <v/>
      </c>
      <c r="AK48" s="59" t="str">
        <f t="shared" si="21"/>
        <v/>
      </c>
      <c r="AL48" s="70" t="str">
        <f t="shared" ref="AL48" si="1070">IF(AK48="","",1)</f>
        <v/>
      </c>
      <c r="AM48" s="59" t="str">
        <f t="shared" si="23"/>
        <v/>
      </c>
      <c r="AN48" s="70" t="str">
        <f t="shared" ref="AN48" si="1071">IF(AM48="","",1)</f>
        <v/>
      </c>
      <c r="AO48" s="59" t="str">
        <f t="shared" si="25"/>
        <v/>
      </c>
      <c r="AP48" s="70" t="str">
        <f t="shared" ref="AP48" si="1072">IF(AO48="","",1)</f>
        <v/>
      </c>
      <c r="AQ48" s="59" t="str">
        <f t="shared" si="27"/>
        <v/>
      </c>
      <c r="AR48" s="70" t="str">
        <f t="shared" ref="AR48" si="1073">IF(AQ48="","",1)</f>
        <v/>
      </c>
      <c r="AS48" s="59" t="str">
        <f t="shared" si="29"/>
        <v>Address 39, 11</v>
      </c>
      <c r="AT48" s="70">
        <f t="shared" ref="AT48" si="1074">IF(AS48="","",1)</f>
        <v>1</v>
      </c>
      <c r="AU48" s="59" t="str">
        <f t="shared" si="31"/>
        <v/>
      </c>
      <c r="AV48" s="70" t="str">
        <f t="shared" ref="AV48" si="1075">IF(AU48="","",1)</f>
        <v/>
      </c>
      <c r="AW48" s="59" t="str">
        <f t="shared" si="33"/>
        <v/>
      </c>
      <c r="AX48" s="70" t="str">
        <f t="shared" ref="AX48" si="1076">IF(AW48="","",1)</f>
        <v/>
      </c>
      <c r="AY48" s="59" t="str">
        <f t="shared" si="35"/>
        <v/>
      </c>
      <c r="AZ48" s="70" t="str">
        <f t="shared" ref="AZ48" si="1077">IF(AY48="","",1)</f>
        <v/>
      </c>
      <c r="BA48" s="59" t="str">
        <f t="shared" si="37"/>
        <v/>
      </c>
      <c r="BB48" s="70" t="str">
        <f t="shared" si="38"/>
        <v/>
      </c>
      <c r="BC48" s="59" t="str">
        <f t="shared" si="37"/>
        <v/>
      </c>
      <c r="BD48" s="70" t="str">
        <f t="shared" si="38"/>
        <v/>
      </c>
      <c r="BE48" s="59" t="str">
        <f t="shared" si="37"/>
        <v/>
      </c>
      <c r="BF48" s="70" t="str">
        <f t="shared" ref="BF48" si="1078">IF(BE48="","",1)</f>
        <v/>
      </c>
      <c r="BG48" s="59" t="str">
        <f t="shared" si="37"/>
        <v/>
      </c>
      <c r="BH48" s="70" t="str">
        <f t="shared" ref="BH48" si="1079">IF(BG48="","",1)</f>
        <v/>
      </c>
      <c r="BI48" s="59" t="str">
        <f t="shared" si="41"/>
        <v/>
      </c>
      <c r="BJ48" s="70" t="str">
        <f t="shared" ref="BJ48" si="1080">IF(BI48="","",1)</f>
        <v/>
      </c>
      <c r="BK48" s="59" t="str">
        <f t="shared" si="43"/>
        <v/>
      </c>
      <c r="BL48" s="70" t="str">
        <f t="shared" ref="BL48" si="1081">IF(BK48="","",1)</f>
        <v/>
      </c>
      <c r="BM48" s="59" t="str">
        <f t="shared" si="45"/>
        <v/>
      </c>
      <c r="BN48" s="70" t="str">
        <f t="shared" ref="BN48" si="1082">IF(BM48="","",1)</f>
        <v/>
      </c>
      <c r="BO48" s="59" t="str">
        <f t="shared" si="47"/>
        <v/>
      </c>
      <c r="BP48" s="70" t="str">
        <f t="shared" ref="BP48" si="1083">IF(BO48="","",1)</f>
        <v/>
      </c>
      <c r="BQ48" s="59" t="str">
        <f t="shared" si="49"/>
        <v/>
      </c>
      <c r="BR48" s="70" t="str">
        <f t="shared" ref="BR48" si="1084">IF(BQ48="","",1)</f>
        <v/>
      </c>
      <c r="BS48" s="59" t="str">
        <f t="shared" si="51"/>
        <v/>
      </c>
      <c r="BT48" s="70" t="str">
        <f t="shared" ref="BT48" si="1085">IF(BS48="","",1)</f>
        <v/>
      </c>
      <c r="BU48" s="59" t="str">
        <f t="shared" si="53"/>
        <v/>
      </c>
      <c r="BV48" s="70" t="str">
        <f t="shared" ref="BV48" si="1086">IF(BU48="","",1)</f>
        <v/>
      </c>
    </row>
    <row r="49" spans="2:74" ht="15.75">
      <c r="B49" s="7"/>
      <c r="C49" s="92" t="s">
        <v>63</v>
      </c>
      <c r="D49" s="27">
        <v>118</v>
      </c>
      <c r="E49" s="28" t="s">
        <v>11</v>
      </c>
      <c r="F49" s="34" t="s">
        <v>119</v>
      </c>
      <c r="G49" s="29">
        <v>4</v>
      </c>
      <c r="H49" s="34">
        <v>45052</v>
      </c>
      <c r="I49" s="34">
        <f>I48+1</f>
        <v>45063</v>
      </c>
      <c r="J49" s="41"/>
      <c r="K49" s="36">
        <v>60</v>
      </c>
      <c r="L49" s="41">
        <f t="shared" si="112"/>
        <v>40</v>
      </c>
      <c r="M49" s="66">
        <f t="shared" si="55"/>
        <v>40</v>
      </c>
      <c r="N49" s="3"/>
      <c r="O49" s="60" t="str">
        <f t="shared" si="56"/>
        <v/>
      </c>
      <c r="P49" s="71" t="str">
        <f t="shared" si="897"/>
        <v/>
      </c>
      <c r="Q49" s="60" t="str">
        <f t="shared" si="1"/>
        <v/>
      </c>
      <c r="R49" s="71" t="str">
        <f t="shared" ref="R49:R50" si="1087">IF(Q49="","",1)</f>
        <v/>
      </c>
      <c r="S49" s="60" t="str">
        <f t="shared" si="3"/>
        <v/>
      </c>
      <c r="T49" s="71" t="str">
        <f t="shared" ref="T49:T50" si="1088">IF(S49="","",1)</f>
        <v/>
      </c>
      <c r="U49" s="60" t="str">
        <f t="shared" si="5"/>
        <v/>
      </c>
      <c r="V49" s="71" t="str">
        <f t="shared" ref="V49:V50" si="1089">IF(U49="","",1)</f>
        <v/>
      </c>
      <c r="W49" s="60" t="str">
        <f t="shared" si="7"/>
        <v/>
      </c>
      <c r="X49" s="71" t="str">
        <f t="shared" ref="X49:X50" si="1090">IF(W49="","",1)</f>
        <v/>
      </c>
      <c r="Y49" s="60" t="str">
        <f t="shared" si="9"/>
        <v/>
      </c>
      <c r="Z49" s="71" t="str">
        <f t="shared" ref="Z49:Z50" si="1091">IF(Y49="","",1)</f>
        <v/>
      </c>
      <c r="AA49" s="60" t="str">
        <f t="shared" si="11"/>
        <v/>
      </c>
      <c r="AB49" s="71" t="str">
        <f t="shared" ref="AB49:AB50" si="1092">IF(AA49="","",1)</f>
        <v/>
      </c>
      <c r="AC49" s="60" t="str">
        <f t="shared" si="13"/>
        <v/>
      </c>
      <c r="AD49" s="71" t="str">
        <f t="shared" ref="AD49:AD50" si="1093">IF(AC49="","",1)</f>
        <v/>
      </c>
      <c r="AE49" s="60" t="str">
        <f t="shared" si="15"/>
        <v/>
      </c>
      <c r="AF49" s="71" t="str">
        <f t="shared" ref="AF49:AF50" si="1094">IF(AE49="","",1)</f>
        <v/>
      </c>
      <c r="AG49" s="60" t="str">
        <f t="shared" si="17"/>
        <v/>
      </c>
      <c r="AH49" s="71" t="str">
        <f t="shared" ref="AH49:AH50" si="1095">IF(AG49="","",1)</f>
        <v/>
      </c>
      <c r="AI49" s="60" t="str">
        <f t="shared" si="19"/>
        <v/>
      </c>
      <c r="AJ49" s="71" t="str">
        <f t="shared" ref="AJ49:AJ50" si="1096">IF(AI49="","",1)</f>
        <v/>
      </c>
      <c r="AK49" s="60" t="str">
        <f t="shared" si="21"/>
        <v/>
      </c>
      <c r="AL49" s="71" t="str">
        <f t="shared" ref="AL49:AL50" si="1097">IF(AK49="","",1)</f>
        <v/>
      </c>
      <c r="AM49" s="60" t="str">
        <f t="shared" si="23"/>
        <v/>
      </c>
      <c r="AN49" s="71" t="str">
        <f t="shared" ref="AN49:AN50" si="1098">IF(AM49="","",1)</f>
        <v/>
      </c>
      <c r="AO49" s="60" t="str">
        <f t="shared" si="25"/>
        <v/>
      </c>
      <c r="AP49" s="71" t="str">
        <f t="shared" ref="AP49:AP50" si="1099">IF(AO49="","",1)</f>
        <v/>
      </c>
      <c r="AQ49" s="60" t="str">
        <f t="shared" si="27"/>
        <v/>
      </c>
      <c r="AR49" s="71" t="str">
        <f t="shared" ref="AR49:AR50" si="1100">IF(AQ49="","",1)</f>
        <v/>
      </c>
      <c r="AS49" s="60" t="str">
        <f t="shared" si="29"/>
        <v/>
      </c>
      <c r="AT49" s="71" t="str">
        <f t="shared" ref="AT49:AT50" si="1101">IF(AS49="","",1)</f>
        <v/>
      </c>
      <c r="AU49" s="60" t="str">
        <f t="shared" si="31"/>
        <v>Address 40, 118</v>
      </c>
      <c r="AV49" s="71">
        <f t="shared" ref="AV49:AV50" si="1102">IF(AU49="","",1)</f>
        <v>1</v>
      </c>
      <c r="AW49" s="60" t="str">
        <f t="shared" si="33"/>
        <v/>
      </c>
      <c r="AX49" s="71" t="str">
        <f t="shared" ref="AX49:AX50" si="1103">IF(AW49="","",1)</f>
        <v/>
      </c>
      <c r="AY49" s="60" t="str">
        <f t="shared" si="35"/>
        <v/>
      </c>
      <c r="AZ49" s="71" t="str">
        <f t="shared" ref="AZ49:AZ50" si="1104">IF(AY49="","",1)</f>
        <v/>
      </c>
      <c r="BA49" s="60" t="str">
        <f t="shared" si="37"/>
        <v/>
      </c>
      <c r="BB49" s="71" t="str">
        <f t="shared" si="38"/>
        <v/>
      </c>
      <c r="BC49" s="60" t="str">
        <f t="shared" si="37"/>
        <v/>
      </c>
      <c r="BD49" s="71" t="str">
        <f t="shared" si="38"/>
        <v/>
      </c>
      <c r="BE49" s="60" t="str">
        <f t="shared" si="37"/>
        <v/>
      </c>
      <c r="BF49" s="71" t="str">
        <f t="shared" ref="BF49:BF50" si="1105">IF(BE49="","",1)</f>
        <v/>
      </c>
      <c r="BG49" s="60" t="str">
        <f t="shared" si="37"/>
        <v/>
      </c>
      <c r="BH49" s="71" t="str">
        <f t="shared" ref="BH49:BH50" si="1106">IF(BG49="","",1)</f>
        <v/>
      </c>
      <c r="BI49" s="60" t="str">
        <f t="shared" si="41"/>
        <v/>
      </c>
      <c r="BJ49" s="71" t="str">
        <f t="shared" ref="BJ49:BJ50" si="1107">IF(BI49="","",1)</f>
        <v/>
      </c>
      <c r="BK49" s="60" t="str">
        <f t="shared" si="43"/>
        <v/>
      </c>
      <c r="BL49" s="71" t="str">
        <f t="shared" ref="BL49:BL50" si="1108">IF(BK49="","",1)</f>
        <v/>
      </c>
      <c r="BM49" s="60" t="str">
        <f t="shared" si="45"/>
        <v/>
      </c>
      <c r="BN49" s="71" t="str">
        <f t="shared" ref="BN49:BN50" si="1109">IF(BM49="","",1)</f>
        <v/>
      </c>
      <c r="BO49" s="60" t="str">
        <f t="shared" si="47"/>
        <v/>
      </c>
      <c r="BP49" s="71" t="str">
        <f t="shared" ref="BP49:BP50" si="1110">IF(BO49="","",1)</f>
        <v/>
      </c>
      <c r="BQ49" s="60" t="str">
        <f t="shared" si="49"/>
        <v/>
      </c>
      <c r="BR49" s="71" t="str">
        <f t="shared" ref="BR49:BR50" si="1111">IF(BQ49="","",1)</f>
        <v/>
      </c>
      <c r="BS49" s="60" t="str">
        <f t="shared" si="51"/>
        <v/>
      </c>
      <c r="BT49" s="71" t="str">
        <f t="shared" ref="BT49:BT50" si="1112">IF(BS49="","",1)</f>
        <v/>
      </c>
      <c r="BU49" s="60" t="str">
        <f t="shared" si="53"/>
        <v/>
      </c>
      <c r="BV49" s="71" t="str">
        <f t="shared" ref="BV49:BV50" si="1113">IF(BU49="","",1)</f>
        <v/>
      </c>
    </row>
    <row r="50" spans="2:74" ht="15.75">
      <c r="B50" s="3"/>
      <c r="C50" s="93" t="s">
        <v>62</v>
      </c>
      <c r="D50" s="94">
        <v>11</v>
      </c>
      <c r="E50" s="32" t="s">
        <v>7</v>
      </c>
      <c r="F50" s="33" t="s">
        <v>118</v>
      </c>
      <c r="G50" s="24">
        <v>2</v>
      </c>
      <c r="H50" s="33">
        <v>45066</v>
      </c>
      <c r="I50" s="33">
        <f>I49</f>
        <v>45063</v>
      </c>
      <c r="J50" s="42"/>
      <c r="K50" s="35">
        <v>70</v>
      </c>
      <c r="L50" s="42">
        <f t="shared" ref="L50:L51" si="1114">L49+1</f>
        <v>41</v>
      </c>
      <c r="M50" s="65">
        <f t="shared" ref="M50:M51" si="1115">L50/(K50/60)</f>
        <v>35.142857142857139</v>
      </c>
      <c r="N50" s="3"/>
      <c r="O50" s="59" t="str">
        <f t="shared" si="56"/>
        <v/>
      </c>
      <c r="P50" s="70" t="str">
        <f t="shared" ref="P50:P51" si="1116">IF(O50="","",1)</f>
        <v/>
      </c>
      <c r="Q50" s="59" t="str">
        <f t="shared" si="1"/>
        <v/>
      </c>
      <c r="R50" s="70" t="str">
        <f t="shared" si="1087"/>
        <v/>
      </c>
      <c r="S50" s="59" t="str">
        <f t="shared" si="3"/>
        <v/>
      </c>
      <c r="T50" s="70" t="str">
        <f t="shared" si="1088"/>
        <v/>
      </c>
      <c r="U50" s="59" t="str">
        <f t="shared" si="5"/>
        <v/>
      </c>
      <c r="V50" s="70" t="str">
        <f t="shared" si="1089"/>
        <v/>
      </c>
      <c r="W50" s="59" t="str">
        <f t="shared" si="7"/>
        <v/>
      </c>
      <c r="X50" s="70" t="str">
        <f t="shared" si="1090"/>
        <v/>
      </c>
      <c r="Y50" s="59" t="str">
        <f t="shared" si="9"/>
        <v/>
      </c>
      <c r="Z50" s="70" t="str">
        <f t="shared" si="1091"/>
        <v/>
      </c>
      <c r="AA50" s="59" t="str">
        <f t="shared" si="11"/>
        <v/>
      </c>
      <c r="AB50" s="70" t="str">
        <f t="shared" si="1092"/>
        <v/>
      </c>
      <c r="AC50" s="59" t="str">
        <f t="shared" si="13"/>
        <v/>
      </c>
      <c r="AD50" s="70" t="str">
        <f t="shared" si="1093"/>
        <v/>
      </c>
      <c r="AE50" s="59" t="str">
        <f t="shared" si="15"/>
        <v/>
      </c>
      <c r="AF50" s="70" t="str">
        <f t="shared" si="1094"/>
        <v/>
      </c>
      <c r="AG50" s="59" t="str">
        <f t="shared" si="17"/>
        <v/>
      </c>
      <c r="AH50" s="70" t="str">
        <f t="shared" si="1095"/>
        <v/>
      </c>
      <c r="AI50" s="59" t="str">
        <f t="shared" si="19"/>
        <v/>
      </c>
      <c r="AJ50" s="70" t="str">
        <f t="shared" si="1096"/>
        <v/>
      </c>
      <c r="AK50" s="59" t="str">
        <f t="shared" si="21"/>
        <v/>
      </c>
      <c r="AL50" s="70" t="str">
        <f t="shared" si="1097"/>
        <v/>
      </c>
      <c r="AM50" s="59" t="str">
        <f t="shared" si="23"/>
        <v/>
      </c>
      <c r="AN50" s="70" t="str">
        <f t="shared" si="1098"/>
        <v/>
      </c>
      <c r="AO50" s="59" t="str">
        <f t="shared" si="25"/>
        <v/>
      </c>
      <c r="AP50" s="70" t="str">
        <f t="shared" si="1099"/>
        <v/>
      </c>
      <c r="AQ50" s="59" t="str">
        <f t="shared" si="27"/>
        <v/>
      </c>
      <c r="AR50" s="70" t="str">
        <f t="shared" si="1100"/>
        <v/>
      </c>
      <c r="AS50" s="59" t="str">
        <f t="shared" si="29"/>
        <v/>
      </c>
      <c r="AT50" s="70" t="str">
        <f t="shared" si="1101"/>
        <v/>
      </c>
      <c r="AU50" s="59" t="str">
        <f t="shared" si="31"/>
        <v>Address 39, 11</v>
      </c>
      <c r="AV50" s="70">
        <f t="shared" si="1102"/>
        <v>1</v>
      </c>
      <c r="AW50" s="59" t="str">
        <f t="shared" si="33"/>
        <v/>
      </c>
      <c r="AX50" s="70" t="str">
        <f t="shared" si="1103"/>
        <v/>
      </c>
      <c r="AY50" s="59" t="str">
        <f t="shared" si="35"/>
        <v/>
      </c>
      <c r="AZ50" s="70" t="str">
        <f t="shared" si="1104"/>
        <v/>
      </c>
      <c r="BA50" s="59" t="str">
        <f t="shared" si="37"/>
        <v/>
      </c>
      <c r="BB50" s="70" t="str">
        <f t="shared" ref="BB50:BB51" si="1117">IF(BA50="","",1)</f>
        <v/>
      </c>
      <c r="BC50" s="59" t="str">
        <f t="shared" si="37"/>
        <v/>
      </c>
      <c r="BD50" s="70" t="str">
        <f t="shared" ref="BD50:BD51" si="1118">IF(BC50="","",1)</f>
        <v/>
      </c>
      <c r="BE50" s="59" t="str">
        <f t="shared" si="37"/>
        <v/>
      </c>
      <c r="BF50" s="70" t="str">
        <f t="shared" si="1105"/>
        <v/>
      </c>
      <c r="BG50" s="59" t="str">
        <f t="shared" si="37"/>
        <v/>
      </c>
      <c r="BH50" s="70" t="str">
        <f t="shared" si="1106"/>
        <v/>
      </c>
      <c r="BI50" s="59" t="str">
        <f t="shared" si="41"/>
        <v/>
      </c>
      <c r="BJ50" s="70" t="str">
        <f t="shared" si="1107"/>
        <v/>
      </c>
      <c r="BK50" s="59" t="str">
        <f t="shared" si="43"/>
        <v/>
      </c>
      <c r="BL50" s="70" t="str">
        <f t="shared" si="1108"/>
        <v/>
      </c>
      <c r="BM50" s="59" t="str">
        <f t="shared" si="45"/>
        <v/>
      </c>
      <c r="BN50" s="70" t="str">
        <f t="shared" si="1109"/>
        <v/>
      </c>
      <c r="BO50" s="59" t="str">
        <f t="shared" si="47"/>
        <v/>
      </c>
      <c r="BP50" s="70" t="str">
        <f t="shared" si="1110"/>
        <v/>
      </c>
      <c r="BQ50" s="59" t="str">
        <f t="shared" si="49"/>
        <v/>
      </c>
      <c r="BR50" s="70" t="str">
        <f t="shared" si="1111"/>
        <v/>
      </c>
      <c r="BS50" s="59" t="str">
        <f t="shared" si="51"/>
        <v/>
      </c>
      <c r="BT50" s="70" t="str">
        <f t="shared" si="1112"/>
        <v/>
      </c>
      <c r="BU50" s="59" t="str">
        <f t="shared" si="53"/>
        <v/>
      </c>
      <c r="BV50" s="70" t="str">
        <f t="shared" si="1113"/>
        <v/>
      </c>
    </row>
    <row r="51" spans="2:74" ht="15.75">
      <c r="B51" s="7"/>
      <c r="C51" s="92" t="s">
        <v>63</v>
      </c>
      <c r="D51" s="27">
        <v>118</v>
      </c>
      <c r="E51" s="28" t="s">
        <v>11</v>
      </c>
      <c r="F51" s="34" t="s">
        <v>119</v>
      </c>
      <c r="G51" s="29">
        <v>4</v>
      </c>
      <c r="H51" s="34">
        <v>45052</v>
      </c>
      <c r="I51" s="34">
        <f>I50+1</f>
        <v>45064</v>
      </c>
      <c r="J51" s="41"/>
      <c r="K51" s="36">
        <v>60</v>
      </c>
      <c r="L51" s="41">
        <f t="shared" si="1114"/>
        <v>42</v>
      </c>
      <c r="M51" s="66">
        <f t="shared" si="1115"/>
        <v>42</v>
      </c>
      <c r="N51" s="3"/>
      <c r="O51" s="60" t="str">
        <f t="shared" si="56"/>
        <v/>
      </c>
      <c r="P51" s="71" t="str">
        <f t="shared" si="1116"/>
        <v/>
      </c>
      <c r="Q51" s="60" t="str">
        <f t="shared" si="1"/>
        <v/>
      </c>
      <c r="R51" s="71" t="str">
        <f t="shared" ref="R51" si="1119">IF(Q51="","",1)</f>
        <v/>
      </c>
      <c r="S51" s="60" t="str">
        <f t="shared" si="3"/>
        <v/>
      </c>
      <c r="T51" s="71" t="str">
        <f t="shared" ref="T51" si="1120">IF(S51="","",1)</f>
        <v/>
      </c>
      <c r="U51" s="60" t="str">
        <f t="shared" si="5"/>
        <v/>
      </c>
      <c r="V51" s="71" t="str">
        <f t="shared" ref="V51" si="1121">IF(U51="","",1)</f>
        <v/>
      </c>
      <c r="W51" s="60" t="str">
        <f t="shared" si="7"/>
        <v/>
      </c>
      <c r="X51" s="71" t="str">
        <f t="shared" ref="X51" si="1122">IF(W51="","",1)</f>
        <v/>
      </c>
      <c r="Y51" s="60" t="str">
        <f t="shared" si="9"/>
        <v/>
      </c>
      <c r="Z51" s="71" t="str">
        <f t="shared" ref="Z51" si="1123">IF(Y51="","",1)</f>
        <v/>
      </c>
      <c r="AA51" s="60" t="str">
        <f t="shared" si="11"/>
        <v/>
      </c>
      <c r="AB51" s="71" t="str">
        <f t="shared" ref="AB51" si="1124">IF(AA51="","",1)</f>
        <v/>
      </c>
      <c r="AC51" s="60" t="str">
        <f t="shared" si="13"/>
        <v/>
      </c>
      <c r="AD51" s="71" t="str">
        <f t="shared" ref="AD51" si="1125">IF(AC51="","",1)</f>
        <v/>
      </c>
      <c r="AE51" s="60" t="str">
        <f t="shared" si="15"/>
        <v/>
      </c>
      <c r="AF51" s="71" t="str">
        <f t="shared" ref="AF51" si="1126">IF(AE51="","",1)</f>
        <v/>
      </c>
      <c r="AG51" s="60" t="str">
        <f t="shared" si="17"/>
        <v/>
      </c>
      <c r="AH51" s="71" t="str">
        <f t="shared" ref="AH51" si="1127">IF(AG51="","",1)</f>
        <v/>
      </c>
      <c r="AI51" s="60" t="str">
        <f t="shared" si="19"/>
        <v/>
      </c>
      <c r="AJ51" s="71" t="str">
        <f t="shared" ref="AJ51" si="1128">IF(AI51="","",1)</f>
        <v/>
      </c>
      <c r="AK51" s="60" t="str">
        <f t="shared" si="21"/>
        <v/>
      </c>
      <c r="AL51" s="71" t="str">
        <f t="shared" ref="AL51" si="1129">IF(AK51="","",1)</f>
        <v/>
      </c>
      <c r="AM51" s="60" t="str">
        <f t="shared" si="23"/>
        <v/>
      </c>
      <c r="AN51" s="71" t="str">
        <f t="shared" ref="AN51" si="1130">IF(AM51="","",1)</f>
        <v/>
      </c>
      <c r="AO51" s="60" t="str">
        <f t="shared" si="25"/>
        <v/>
      </c>
      <c r="AP51" s="71" t="str">
        <f t="shared" ref="AP51" si="1131">IF(AO51="","",1)</f>
        <v/>
      </c>
      <c r="AQ51" s="60" t="str">
        <f t="shared" si="27"/>
        <v/>
      </c>
      <c r="AR51" s="71" t="str">
        <f t="shared" ref="AR51" si="1132">IF(AQ51="","",1)</f>
        <v/>
      </c>
      <c r="AS51" s="60" t="str">
        <f t="shared" si="29"/>
        <v/>
      </c>
      <c r="AT51" s="71" t="str">
        <f t="shared" ref="AT51" si="1133">IF(AS51="","",1)</f>
        <v/>
      </c>
      <c r="AU51" s="60" t="str">
        <f t="shared" si="31"/>
        <v/>
      </c>
      <c r="AV51" s="71" t="str">
        <f t="shared" ref="AV51" si="1134">IF(AU51="","",1)</f>
        <v/>
      </c>
      <c r="AW51" s="60" t="str">
        <f t="shared" si="33"/>
        <v>Address 40, 118</v>
      </c>
      <c r="AX51" s="71">
        <f t="shared" ref="AX51" si="1135">IF(AW51="","",1)</f>
        <v>1</v>
      </c>
      <c r="AY51" s="60" t="str">
        <f t="shared" si="35"/>
        <v/>
      </c>
      <c r="AZ51" s="71" t="str">
        <f t="shared" ref="AZ51" si="1136">IF(AY51="","",1)</f>
        <v/>
      </c>
      <c r="BA51" s="60" t="str">
        <f t="shared" si="37"/>
        <v/>
      </c>
      <c r="BB51" s="71" t="str">
        <f t="shared" si="1117"/>
        <v/>
      </c>
      <c r="BC51" s="60" t="str">
        <f t="shared" si="37"/>
        <v/>
      </c>
      <c r="BD51" s="71" t="str">
        <f t="shared" si="1118"/>
        <v/>
      </c>
      <c r="BE51" s="60" t="str">
        <f t="shared" si="37"/>
        <v/>
      </c>
      <c r="BF51" s="71" t="str">
        <f t="shared" ref="BF51" si="1137">IF(BE51="","",1)</f>
        <v/>
      </c>
      <c r="BG51" s="60" t="str">
        <f t="shared" si="37"/>
        <v/>
      </c>
      <c r="BH51" s="71" t="str">
        <f t="shared" ref="BH51" si="1138">IF(BG51="","",1)</f>
        <v/>
      </c>
      <c r="BI51" s="60" t="str">
        <f t="shared" si="41"/>
        <v/>
      </c>
      <c r="BJ51" s="71" t="str">
        <f t="shared" ref="BJ51" si="1139">IF(BI51="","",1)</f>
        <v/>
      </c>
      <c r="BK51" s="60" t="str">
        <f t="shared" si="43"/>
        <v/>
      </c>
      <c r="BL51" s="71" t="str">
        <f t="shared" ref="BL51" si="1140">IF(BK51="","",1)</f>
        <v/>
      </c>
      <c r="BM51" s="60" t="str">
        <f t="shared" si="45"/>
        <v/>
      </c>
      <c r="BN51" s="71" t="str">
        <f t="shared" ref="BN51" si="1141">IF(BM51="","",1)</f>
        <v/>
      </c>
      <c r="BO51" s="60" t="str">
        <f t="shared" si="47"/>
        <v/>
      </c>
      <c r="BP51" s="71" t="str">
        <f t="shared" ref="BP51" si="1142">IF(BO51="","",1)</f>
        <v/>
      </c>
      <c r="BQ51" s="60" t="str">
        <f t="shared" si="49"/>
        <v/>
      </c>
      <c r="BR51" s="71" t="str">
        <f t="shared" ref="BR51" si="1143">IF(BQ51="","",1)</f>
        <v/>
      </c>
      <c r="BS51" s="60" t="str">
        <f t="shared" si="51"/>
        <v/>
      </c>
      <c r="BT51" s="71" t="str">
        <f t="shared" ref="BT51" si="1144">IF(BS51="","",1)</f>
        <v/>
      </c>
      <c r="BU51" s="60" t="str">
        <f t="shared" si="53"/>
        <v/>
      </c>
      <c r="BV51" s="71" t="str">
        <f t="shared" ref="BV51" si="1145">IF(BU51="","",1)</f>
        <v/>
      </c>
    </row>
    <row r="52" spans="2:74" ht="15.75">
      <c r="B52" s="7"/>
      <c r="C52" s="93" t="s">
        <v>64</v>
      </c>
      <c r="D52" s="94">
        <v>185</v>
      </c>
      <c r="E52" s="23" t="s">
        <v>10</v>
      </c>
      <c r="F52" s="33" t="s">
        <v>120</v>
      </c>
      <c r="G52" s="24">
        <v>3</v>
      </c>
      <c r="H52" s="33">
        <v>45060</v>
      </c>
      <c r="I52" s="33">
        <f>I51</f>
        <v>45064</v>
      </c>
      <c r="J52" s="42"/>
      <c r="K52" s="35">
        <v>65</v>
      </c>
      <c r="L52" s="42">
        <f t="shared" si="112"/>
        <v>43</v>
      </c>
      <c r="M52" s="65">
        <f t="shared" si="55"/>
        <v>39.692307692307693</v>
      </c>
      <c r="N52" s="3"/>
      <c r="O52" s="59" t="str">
        <f t="shared" si="56"/>
        <v/>
      </c>
      <c r="P52" s="70" t="str">
        <f t="shared" si="897"/>
        <v/>
      </c>
      <c r="Q52" s="59" t="str">
        <f t="shared" si="1"/>
        <v/>
      </c>
      <c r="R52" s="70" t="str">
        <f t="shared" ref="R52" si="1146">IF(Q52="","",1)</f>
        <v/>
      </c>
      <c r="S52" s="59" t="str">
        <f t="shared" si="3"/>
        <v/>
      </c>
      <c r="T52" s="70" t="str">
        <f t="shared" ref="T52" si="1147">IF(S52="","",1)</f>
        <v/>
      </c>
      <c r="U52" s="59" t="str">
        <f t="shared" si="5"/>
        <v/>
      </c>
      <c r="V52" s="70" t="str">
        <f t="shared" ref="V52" si="1148">IF(U52="","",1)</f>
        <v/>
      </c>
      <c r="W52" s="59" t="str">
        <f t="shared" si="7"/>
        <v/>
      </c>
      <c r="X52" s="70" t="str">
        <f t="shared" ref="X52" si="1149">IF(W52="","",1)</f>
        <v/>
      </c>
      <c r="Y52" s="59" t="str">
        <f t="shared" si="9"/>
        <v/>
      </c>
      <c r="Z52" s="70" t="str">
        <f t="shared" ref="Z52" si="1150">IF(Y52="","",1)</f>
        <v/>
      </c>
      <c r="AA52" s="59" t="str">
        <f t="shared" si="11"/>
        <v/>
      </c>
      <c r="AB52" s="70" t="str">
        <f t="shared" ref="AB52" si="1151">IF(AA52="","",1)</f>
        <v/>
      </c>
      <c r="AC52" s="59" t="str">
        <f t="shared" si="13"/>
        <v/>
      </c>
      <c r="AD52" s="70" t="str">
        <f t="shared" ref="AD52" si="1152">IF(AC52="","",1)</f>
        <v/>
      </c>
      <c r="AE52" s="59" t="str">
        <f t="shared" si="15"/>
        <v/>
      </c>
      <c r="AF52" s="70" t="str">
        <f t="shared" ref="AF52" si="1153">IF(AE52="","",1)</f>
        <v/>
      </c>
      <c r="AG52" s="59" t="str">
        <f t="shared" si="17"/>
        <v/>
      </c>
      <c r="AH52" s="70" t="str">
        <f t="shared" ref="AH52" si="1154">IF(AG52="","",1)</f>
        <v/>
      </c>
      <c r="AI52" s="59" t="str">
        <f t="shared" si="19"/>
        <v/>
      </c>
      <c r="AJ52" s="70" t="str">
        <f t="shared" ref="AJ52" si="1155">IF(AI52="","",1)</f>
        <v/>
      </c>
      <c r="AK52" s="59" t="str">
        <f t="shared" si="21"/>
        <v/>
      </c>
      <c r="AL52" s="70" t="str">
        <f t="shared" ref="AL52" si="1156">IF(AK52="","",1)</f>
        <v/>
      </c>
      <c r="AM52" s="59" t="str">
        <f t="shared" si="23"/>
        <v/>
      </c>
      <c r="AN52" s="70" t="str">
        <f t="shared" ref="AN52" si="1157">IF(AM52="","",1)</f>
        <v/>
      </c>
      <c r="AO52" s="59" t="str">
        <f t="shared" si="25"/>
        <v/>
      </c>
      <c r="AP52" s="70" t="str">
        <f t="shared" ref="AP52" si="1158">IF(AO52="","",1)</f>
        <v/>
      </c>
      <c r="AQ52" s="59" t="str">
        <f t="shared" si="27"/>
        <v/>
      </c>
      <c r="AR52" s="70" t="str">
        <f t="shared" ref="AR52" si="1159">IF(AQ52="","",1)</f>
        <v/>
      </c>
      <c r="AS52" s="59" t="str">
        <f t="shared" si="29"/>
        <v/>
      </c>
      <c r="AT52" s="70" t="str">
        <f t="shared" ref="AT52" si="1160">IF(AS52="","",1)</f>
        <v/>
      </c>
      <c r="AU52" s="59" t="str">
        <f t="shared" si="31"/>
        <v/>
      </c>
      <c r="AV52" s="70" t="str">
        <f t="shared" ref="AV52" si="1161">IF(AU52="","",1)</f>
        <v/>
      </c>
      <c r="AW52" s="59" t="str">
        <f t="shared" si="33"/>
        <v>Address 43, 185</v>
      </c>
      <c r="AX52" s="70">
        <f t="shared" ref="AX52" si="1162">IF(AW52="","",1)</f>
        <v>1</v>
      </c>
      <c r="AY52" s="59" t="str">
        <f t="shared" si="35"/>
        <v/>
      </c>
      <c r="AZ52" s="70" t="str">
        <f t="shared" ref="AZ52" si="1163">IF(AY52="","",1)</f>
        <v/>
      </c>
      <c r="BA52" s="59" t="str">
        <f t="shared" si="37"/>
        <v/>
      </c>
      <c r="BB52" s="70" t="str">
        <f t="shared" si="38"/>
        <v/>
      </c>
      <c r="BC52" s="59" t="str">
        <f t="shared" si="37"/>
        <v/>
      </c>
      <c r="BD52" s="70" t="str">
        <f t="shared" si="38"/>
        <v/>
      </c>
      <c r="BE52" s="59" t="str">
        <f t="shared" si="37"/>
        <v/>
      </c>
      <c r="BF52" s="70" t="str">
        <f t="shared" ref="BF52" si="1164">IF(BE52="","",1)</f>
        <v/>
      </c>
      <c r="BG52" s="59" t="str">
        <f t="shared" si="37"/>
        <v/>
      </c>
      <c r="BH52" s="70" t="str">
        <f t="shared" ref="BH52" si="1165">IF(BG52="","",1)</f>
        <v/>
      </c>
      <c r="BI52" s="59" t="str">
        <f t="shared" si="41"/>
        <v/>
      </c>
      <c r="BJ52" s="70" t="str">
        <f t="shared" ref="BJ52" si="1166">IF(BI52="","",1)</f>
        <v/>
      </c>
      <c r="BK52" s="59" t="str">
        <f t="shared" si="43"/>
        <v/>
      </c>
      <c r="BL52" s="70" t="str">
        <f t="shared" ref="BL52" si="1167">IF(BK52="","",1)</f>
        <v/>
      </c>
      <c r="BM52" s="59" t="str">
        <f t="shared" si="45"/>
        <v/>
      </c>
      <c r="BN52" s="70" t="str">
        <f t="shared" ref="BN52" si="1168">IF(BM52="","",1)</f>
        <v/>
      </c>
      <c r="BO52" s="59" t="str">
        <f t="shared" si="47"/>
        <v/>
      </c>
      <c r="BP52" s="70" t="str">
        <f t="shared" ref="BP52" si="1169">IF(BO52="","",1)</f>
        <v/>
      </c>
      <c r="BQ52" s="59" t="str">
        <f t="shared" si="49"/>
        <v/>
      </c>
      <c r="BR52" s="70" t="str">
        <f t="shared" ref="BR52" si="1170">IF(BQ52="","",1)</f>
        <v/>
      </c>
      <c r="BS52" s="59" t="str">
        <f t="shared" si="51"/>
        <v/>
      </c>
      <c r="BT52" s="70" t="str">
        <f t="shared" ref="BT52" si="1171">IF(BS52="","",1)</f>
        <v/>
      </c>
      <c r="BU52" s="59" t="str">
        <f t="shared" si="53"/>
        <v/>
      </c>
      <c r="BV52" s="70" t="str">
        <f t="shared" ref="BV52" si="1172">IF(BU52="","",1)</f>
        <v/>
      </c>
    </row>
    <row r="53" spans="2:74" ht="15.75">
      <c r="B53" s="7"/>
      <c r="C53" s="92" t="s">
        <v>65</v>
      </c>
      <c r="D53" s="27">
        <v>13</v>
      </c>
      <c r="E53" s="28" t="s">
        <v>11</v>
      </c>
      <c r="F53" s="34" t="s">
        <v>121</v>
      </c>
      <c r="G53" s="29">
        <v>3</v>
      </c>
      <c r="H53" s="34">
        <v>45062</v>
      </c>
      <c r="I53" s="34">
        <f>I52+1</f>
        <v>45065</v>
      </c>
      <c r="J53" s="41"/>
      <c r="K53" s="36">
        <v>65</v>
      </c>
      <c r="L53" s="41">
        <f t="shared" si="112"/>
        <v>44</v>
      </c>
      <c r="M53" s="66">
        <f t="shared" si="55"/>
        <v>40.61538461538462</v>
      </c>
      <c r="N53" s="3"/>
      <c r="O53" s="60" t="str">
        <f t="shared" si="56"/>
        <v/>
      </c>
      <c r="P53" s="71" t="str">
        <f t="shared" si="897"/>
        <v/>
      </c>
      <c r="Q53" s="60" t="str">
        <f t="shared" si="1"/>
        <v/>
      </c>
      <c r="R53" s="71" t="str">
        <f t="shared" ref="R53" si="1173">IF(Q53="","",1)</f>
        <v/>
      </c>
      <c r="S53" s="60" t="str">
        <f t="shared" si="3"/>
        <v/>
      </c>
      <c r="T53" s="71" t="str">
        <f t="shared" ref="T53" si="1174">IF(S53="","",1)</f>
        <v/>
      </c>
      <c r="U53" s="60" t="str">
        <f t="shared" si="5"/>
        <v/>
      </c>
      <c r="V53" s="71" t="str">
        <f t="shared" ref="V53" si="1175">IF(U53="","",1)</f>
        <v/>
      </c>
      <c r="W53" s="60" t="str">
        <f t="shared" si="7"/>
        <v/>
      </c>
      <c r="X53" s="71" t="str">
        <f t="shared" ref="X53" si="1176">IF(W53="","",1)</f>
        <v/>
      </c>
      <c r="Y53" s="60" t="str">
        <f t="shared" si="9"/>
        <v/>
      </c>
      <c r="Z53" s="71" t="str">
        <f t="shared" ref="Z53" si="1177">IF(Y53="","",1)</f>
        <v/>
      </c>
      <c r="AA53" s="60" t="str">
        <f t="shared" si="11"/>
        <v/>
      </c>
      <c r="AB53" s="71" t="str">
        <f t="shared" ref="AB53" si="1178">IF(AA53="","",1)</f>
        <v/>
      </c>
      <c r="AC53" s="60" t="str">
        <f t="shared" si="13"/>
        <v/>
      </c>
      <c r="AD53" s="71" t="str">
        <f t="shared" ref="AD53" si="1179">IF(AC53="","",1)</f>
        <v/>
      </c>
      <c r="AE53" s="60" t="str">
        <f t="shared" si="15"/>
        <v/>
      </c>
      <c r="AF53" s="71" t="str">
        <f t="shared" ref="AF53" si="1180">IF(AE53="","",1)</f>
        <v/>
      </c>
      <c r="AG53" s="60" t="str">
        <f t="shared" si="17"/>
        <v/>
      </c>
      <c r="AH53" s="71" t="str">
        <f t="shared" ref="AH53" si="1181">IF(AG53="","",1)</f>
        <v/>
      </c>
      <c r="AI53" s="60" t="str">
        <f t="shared" si="19"/>
        <v/>
      </c>
      <c r="AJ53" s="71" t="str">
        <f t="shared" ref="AJ53" si="1182">IF(AI53="","",1)</f>
        <v/>
      </c>
      <c r="AK53" s="60" t="str">
        <f t="shared" si="21"/>
        <v/>
      </c>
      <c r="AL53" s="71" t="str">
        <f t="shared" ref="AL53" si="1183">IF(AK53="","",1)</f>
        <v/>
      </c>
      <c r="AM53" s="60" t="str">
        <f t="shared" si="23"/>
        <v/>
      </c>
      <c r="AN53" s="71" t="str">
        <f t="shared" ref="AN53" si="1184">IF(AM53="","",1)</f>
        <v/>
      </c>
      <c r="AO53" s="60" t="str">
        <f t="shared" si="25"/>
        <v/>
      </c>
      <c r="AP53" s="71" t="str">
        <f t="shared" ref="AP53" si="1185">IF(AO53="","",1)</f>
        <v/>
      </c>
      <c r="AQ53" s="60" t="str">
        <f t="shared" si="27"/>
        <v/>
      </c>
      <c r="AR53" s="71" t="str">
        <f t="shared" ref="AR53" si="1186">IF(AQ53="","",1)</f>
        <v/>
      </c>
      <c r="AS53" s="60" t="str">
        <f t="shared" si="29"/>
        <v/>
      </c>
      <c r="AT53" s="71" t="str">
        <f t="shared" ref="AT53" si="1187">IF(AS53="","",1)</f>
        <v/>
      </c>
      <c r="AU53" s="60" t="str">
        <f t="shared" si="31"/>
        <v/>
      </c>
      <c r="AV53" s="71" t="str">
        <f t="shared" ref="AV53" si="1188">IF(AU53="","",1)</f>
        <v/>
      </c>
      <c r="AW53" s="60" t="str">
        <f t="shared" si="33"/>
        <v/>
      </c>
      <c r="AX53" s="71" t="str">
        <f t="shared" ref="AX53" si="1189">IF(AW53="","",1)</f>
        <v/>
      </c>
      <c r="AY53" s="60" t="str">
        <f t="shared" si="35"/>
        <v>Address 44, 13</v>
      </c>
      <c r="AZ53" s="71">
        <f t="shared" ref="AZ53" si="1190">IF(AY53="","",1)</f>
        <v>1</v>
      </c>
      <c r="BA53" s="60" t="str">
        <f t="shared" si="37"/>
        <v/>
      </c>
      <c r="BB53" s="71" t="str">
        <f t="shared" si="38"/>
        <v/>
      </c>
      <c r="BC53" s="60" t="str">
        <f t="shared" si="37"/>
        <v/>
      </c>
      <c r="BD53" s="71" t="str">
        <f t="shared" si="38"/>
        <v/>
      </c>
      <c r="BE53" s="60" t="str">
        <f t="shared" si="37"/>
        <v/>
      </c>
      <c r="BF53" s="71" t="str">
        <f t="shared" ref="BF53" si="1191">IF(BE53="","",1)</f>
        <v/>
      </c>
      <c r="BG53" s="60" t="str">
        <f t="shared" si="37"/>
        <v/>
      </c>
      <c r="BH53" s="71" t="str">
        <f t="shared" ref="BH53" si="1192">IF(BG53="","",1)</f>
        <v/>
      </c>
      <c r="BI53" s="60" t="str">
        <f t="shared" si="41"/>
        <v/>
      </c>
      <c r="BJ53" s="71" t="str">
        <f t="shared" ref="BJ53" si="1193">IF(BI53="","",1)</f>
        <v/>
      </c>
      <c r="BK53" s="60" t="str">
        <f t="shared" si="43"/>
        <v/>
      </c>
      <c r="BL53" s="71" t="str">
        <f t="shared" ref="BL53" si="1194">IF(BK53="","",1)</f>
        <v/>
      </c>
      <c r="BM53" s="60" t="str">
        <f t="shared" si="45"/>
        <v/>
      </c>
      <c r="BN53" s="71" t="str">
        <f t="shared" ref="BN53" si="1195">IF(BM53="","",1)</f>
        <v/>
      </c>
      <c r="BO53" s="60" t="str">
        <f t="shared" si="47"/>
        <v/>
      </c>
      <c r="BP53" s="71" t="str">
        <f t="shared" ref="BP53" si="1196">IF(BO53="","",1)</f>
        <v/>
      </c>
      <c r="BQ53" s="60" t="str">
        <f t="shared" si="49"/>
        <v/>
      </c>
      <c r="BR53" s="71" t="str">
        <f t="shared" ref="BR53" si="1197">IF(BQ53="","",1)</f>
        <v/>
      </c>
      <c r="BS53" s="60" t="str">
        <f t="shared" si="51"/>
        <v/>
      </c>
      <c r="BT53" s="71" t="str">
        <f t="shared" ref="BT53" si="1198">IF(BS53="","",1)</f>
        <v/>
      </c>
      <c r="BU53" s="60" t="str">
        <f t="shared" si="53"/>
        <v/>
      </c>
      <c r="BV53" s="71" t="str">
        <f t="shared" ref="BV53" si="1199">IF(BU53="","",1)</f>
        <v/>
      </c>
    </row>
    <row r="54" spans="2:74" ht="15.75">
      <c r="B54" s="3"/>
      <c r="C54" s="93" t="s">
        <v>66</v>
      </c>
      <c r="D54" s="95">
        <v>42</v>
      </c>
      <c r="E54" s="23" t="s">
        <v>8</v>
      </c>
      <c r="F54" s="33" t="s">
        <v>122</v>
      </c>
      <c r="G54" s="24">
        <v>3</v>
      </c>
      <c r="H54" s="33">
        <v>45064</v>
      </c>
      <c r="I54" s="33">
        <f>I53</f>
        <v>45065</v>
      </c>
      <c r="J54" s="42"/>
      <c r="K54" s="35">
        <v>135</v>
      </c>
      <c r="L54" s="42">
        <f t="shared" si="112"/>
        <v>45</v>
      </c>
      <c r="M54" s="65">
        <f t="shared" si="55"/>
        <v>20</v>
      </c>
      <c r="N54" s="3"/>
      <c r="O54" s="59" t="str">
        <f t="shared" si="56"/>
        <v/>
      </c>
      <c r="P54" s="70" t="str">
        <f t="shared" si="897"/>
        <v/>
      </c>
      <c r="Q54" s="59" t="str">
        <f t="shared" si="1"/>
        <v/>
      </c>
      <c r="R54" s="70" t="str">
        <f t="shared" ref="R54" si="1200">IF(Q54="","",1)</f>
        <v/>
      </c>
      <c r="S54" s="59" t="str">
        <f t="shared" si="3"/>
        <v/>
      </c>
      <c r="T54" s="70" t="str">
        <f t="shared" ref="T54" si="1201">IF(S54="","",1)</f>
        <v/>
      </c>
      <c r="U54" s="59" t="str">
        <f t="shared" si="5"/>
        <v/>
      </c>
      <c r="V54" s="70" t="str">
        <f t="shared" ref="V54" si="1202">IF(U54="","",1)</f>
        <v/>
      </c>
      <c r="W54" s="59" t="str">
        <f t="shared" si="7"/>
        <v/>
      </c>
      <c r="X54" s="70" t="str">
        <f t="shared" ref="X54" si="1203">IF(W54="","",1)</f>
        <v/>
      </c>
      <c r="Y54" s="59" t="str">
        <f t="shared" si="9"/>
        <v/>
      </c>
      <c r="Z54" s="70" t="str">
        <f t="shared" ref="Z54" si="1204">IF(Y54="","",1)</f>
        <v/>
      </c>
      <c r="AA54" s="59" t="str">
        <f t="shared" si="11"/>
        <v/>
      </c>
      <c r="AB54" s="70" t="str">
        <f t="shared" ref="AB54" si="1205">IF(AA54="","",1)</f>
        <v/>
      </c>
      <c r="AC54" s="59" t="str">
        <f t="shared" si="13"/>
        <v/>
      </c>
      <c r="AD54" s="70" t="str">
        <f t="shared" ref="AD54" si="1206">IF(AC54="","",1)</f>
        <v/>
      </c>
      <c r="AE54" s="59" t="str">
        <f t="shared" si="15"/>
        <v/>
      </c>
      <c r="AF54" s="70" t="str">
        <f t="shared" ref="AF54" si="1207">IF(AE54="","",1)</f>
        <v/>
      </c>
      <c r="AG54" s="59" t="str">
        <f t="shared" si="17"/>
        <v/>
      </c>
      <c r="AH54" s="70" t="str">
        <f t="shared" ref="AH54" si="1208">IF(AG54="","",1)</f>
        <v/>
      </c>
      <c r="AI54" s="59" t="str">
        <f t="shared" si="19"/>
        <v/>
      </c>
      <c r="AJ54" s="70" t="str">
        <f t="shared" ref="AJ54" si="1209">IF(AI54="","",1)</f>
        <v/>
      </c>
      <c r="AK54" s="59" t="str">
        <f t="shared" si="21"/>
        <v/>
      </c>
      <c r="AL54" s="70" t="str">
        <f t="shared" ref="AL54" si="1210">IF(AK54="","",1)</f>
        <v/>
      </c>
      <c r="AM54" s="59" t="str">
        <f t="shared" si="23"/>
        <v/>
      </c>
      <c r="AN54" s="70" t="str">
        <f t="shared" ref="AN54" si="1211">IF(AM54="","",1)</f>
        <v/>
      </c>
      <c r="AO54" s="59" t="str">
        <f t="shared" si="25"/>
        <v/>
      </c>
      <c r="AP54" s="70" t="str">
        <f t="shared" ref="AP54" si="1212">IF(AO54="","",1)</f>
        <v/>
      </c>
      <c r="AQ54" s="59" t="str">
        <f t="shared" si="27"/>
        <v/>
      </c>
      <c r="AR54" s="70" t="str">
        <f t="shared" ref="AR54" si="1213">IF(AQ54="","",1)</f>
        <v/>
      </c>
      <c r="AS54" s="59" t="str">
        <f t="shared" si="29"/>
        <v/>
      </c>
      <c r="AT54" s="70" t="str">
        <f t="shared" ref="AT54" si="1214">IF(AS54="","",1)</f>
        <v/>
      </c>
      <c r="AU54" s="59" t="str">
        <f t="shared" si="31"/>
        <v/>
      </c>
      <c r="AV54" s="70" t="str">
        <f t="shared" ref="AV54" si="1215">IF(AU54="","",1)</f>
        <v/>
      </c>
      <c r="AW54" s="59" t="str">
        <f t="shared" si="33"/>
        <v/>
      </c>
      <c r="AX54" s="70" t="str">
        <f t="shared" ref="AX54" si="1216">IF(AW54="","",1)</f>
        <v/>
      </c>
      <c r="AY54" s="59" t="str">
        <f t="shared" si="35"/>
        <v>Address 45, 42</v>
      </c>
      <c r="AZ54" s="70">
        <f t="shared" ref="AZ54" si="1217">IF(AY54="","",1)</f>
        <v>1</v>
      </c>
      <c r="BA54" s="59" t="str">
        <f t="shared" si="37"/>
        <v/>
      </c>
      <c r="BB54" s="70" t="str">
        <f t="shared" si="38"/>
        <v/>
      </c>
      <c r="BC54" s="59" t="str">
        <f t="shared" si="37"/>
        <v/>
      </c>
      <c r="BD54" s="70" t="str">
        <f t="shared" si="38"/>
        <v/>
      </c>
      <c r="BE54" s="59" t="str">
        <f t="shared" si="37"/>
        <v/>
      </c>
      <c r="BF54" s="70" t="str">
        <f t="shared" ref="BF54" si="1218">IF(BE54="","",1)</f>
        <v/>
      </c>
      <c r="BG54" s="59" t="str">
        <f t="shared" si="37"/>
        <v/>
      </c>
      <c r="BH54" s="70" t="str">
        <f t="shared" ref="BH54" si="1219">IF(BG54="","",1)</f>
        <v/>
      </c>
      <c r="BI54" s="59" t="str">
        <f t="shared" si="41"/>
        <v/>
      </c>
      <c r="BJ54" s="70" t="str">
        <f t="shared" ref="BJ54" si="1220">IF(BI54="","",1)</f>
        <v/>
      </c>
      <c r="BK54" s="59" t="str">
        <f t="shared" si="43"/>
        <v/>
      </c>
      <c r="BL54" s="70" t="str">
        <f t="shared" ref="BL54" si="1221">IF(BK54="","",1)</f>
        <v/>
      </c>
      <c r="BM54" s="59" t="str">
        <f t="shared" si="45"/>
        <v/>
      </c>
      <c r="BN54" s="70" t="str">
        <f t="shared" ref="BN54" si="1222">IF(BM54="","",1)</f>
        <v/>
      </c>
      <c r="BO54" s="59" t="str">
        <f t="shared" si="47"/>
        <v/>
      </c>
      <c r="BP54" s="70" t="str">
        <f t="shared" ref="BP54" si="1223">IF(BO54="","",1)</f>
        <v/>
      </c>
      <c r="BQ54" s="59" t="str">
        <f t="shared" si="49"/>
        <v/>
      </c>
      <c r="BR54" s="70" t="str">
        <f t="shared" ref="BR54" si="1224">IF(BQ54="","",1)</f>
        <v/>
      </c>
      <c r="BS54" s="59" t="str">
        <f t="shared" si="51"/>
        <v/>
      </c>
      <c r="BT54" s="70" t="str">
        <f t="shared" ref="BT54" si="1225">IF(BS54="","",1)</f>
        <v/>
      </c>
      <c r="BU54" s="59" t="str">
        <f t="shared" si="53"/>
        <v/>
      </c>
      <c r="BV54" s="70" t="str">
        <f t="shared" ref="BV54" si="1226">IF(BU54="","",1)</f>
        <v/>
      </c>
    </row>
    <row r="55" spans="2:74" ht="15.75">
      <c r="B55" s="7"/>
      <c r="C55" s="92" t="s">
        <v>67</v>
      </c>
      <c r="D55" s="27">
        <v>11</v>
      </c>
      <c r="E55" s="28" t="s">
        <v>11</v>
      </c>
      <c r="F55" s="34" t="s">
        <v>123</v>
      </c>
      <c r="G55" s="29">
        <v>3</v>
      </c>
      <c r="H55" s="34">
        <v>45065</v>
      </c>
      <c r="I55" s="34">
        <f>I54+1</f>
        <v>45066</v>
      </c>
      <c r="J55" s="41"/>
      <c r="K55" s="36">
        <v>75</v>
      </c>
      <c r="L55" s="41">
        <f t="shared" si="112"/>
        <v>46</v>
      </c>
      <c r="M55" s="66">
        <f t="shared" si="55"/>
        <v>36.799999999999997</v>
      </c>
      <c r="N55" s="3"/>
      <c r="O55" s="60" t="str">
        <f t="shared" si="56"/>
        <v/>
      </c>
      <c r="P55" s="71" t="str">
        <f t="shared" si="897"/>
        <v/>
      </c>
      <c r="Q55" s="60" t="str">
        <f t="shared" si="1"/>
        <v/>
      </c>
      <c r="R55" s="71" t="str">
        <f t="shared" ref="R55" si="1227">IF(Q55="","",1)</f>
        <v/>
      </c>
      <c r="S55" s="60" t="str">
        <f t="shared" si="3"/>
        <v/>
      </c>
      <c r="T55" s="71" t="str">
        <f t="shared" ref="T55" si="1228">IF(S55="","",1)</f>
        <v/>
      </c>
      <c r="U55" s="60" t="str">
        <f t="shared" si="5"/>
        <v/>
      </c>
      <c r="V55" s="71" t="str">
        <f t="shared" ref="V55" si="1229">IF(U55="","",1)</f>
        <v/>
      </c>
      <c r="W55" s="60" t="str">
        <f t="shared" si="7"/>
        <v/>
      </c>
      <c r="X55" s="71" t="str">
        <f t="shared" ref="X55" si="1230">IF(W55="","",1)</f>
        <v/>
      </c>
      <c r="Y55" s="60" t="str">
        <f t="shared" si="9"/>
        <v/>
      </c>
      <c r="Z55" s="71" t="str">
        <f t="shared" ref="Z55" si="1231">IF(Y55="","",1)</f>
        <v/>
      </c>
      <c r="AA55" s="60" t="str">
        <f t="shared" si="11"/>
        <v/>
      </c>
      <c r="AB55" s="71" t="str">
        <f t="shared" ref="AB55" si="1232">IF(AA55="","",1)</f>
        <v/>
      </c>
      <c r="AC55" s="60" t="str">
        <f t="shared" si="13"/>
        <v/>
      </c>
      <c r="AD55" s="71" t="str">
        <f t="shared" ref="AD55" si="1233">IF(AC55="","",1)</f>
        <v/>
      </c>
      <c r="AE55" s="60" t="str">
        <f t="shared" si="15"/>
        <v/>
      </c>
      <c r="AF55" s="71" t="str">
        <f t="shared" ref="AF55" si="1234">IF(AE55="","",1)</f>
        <v/>
      </c>
      <c r="AG55" s="60" t="str">
        <f t="shared" si="17"/>
        <v/>
      </c>
      <c r="AH55" s="71" t="str">
        <f t="shared" ref="AH55" si="1235">IF(AG55="","",1)</f>
        <v/>
      </c>
      <c r="AI55" s="60" t="str">
        <f t="shared" si="19"/>
        <v/>
      </c>
      <c r="AJ55" s="71" t="str">
        <f t="shared" ref="AJ55" si="1236">IF(AI55="","",1)</f>
        <v/>
      </c>
      <c r="AK55" s="60" t="str">
        <f t="shared" si="21"/>
        <v/>
      </c>
      <c r="AL55" s="71" t="str">
        <f t="shared" ref="AL55" si="1237">IF(AK55="","",1)</f>
        <v/>
      </c>
      <c r="AM55" s="60" t="str">
        <f t="shared" si="23"/>
        <v/>
      </c>
      <c r="AN55" s="71" t="str">
        <f t="shared" ref="AN55" si="1238">IF(AM55="","",1)</f>
        <v/>
      </c>
      <c r="AO55" s="60" t="str">
        <f t="shared" si="25"/>
        <v/>
      </c>
      <c r="AP55" s="71" t="str">
        <f t="shared" ref="AP55" si="1239">IF(AO55="","",1)</f>
        <v/>
      </c>
      <c r="AQ55" s="60" t="str">
        <f t="shared" si="27"/>
        <v/>
      </c>
      <c r="AR55" s="71" t="str">
        <f t="shared" ref="AR55" si="1240">IF(AQ55="","",1)</f>
        <v/>
      </c>
      <c r="AS55" s="60" t="str">
        <f t="shared" si="29"/>
        <v/>
      </c>
      <c r="AT55" s="71" t="str">
        <f t="shared" ref="AT55" si="1241">IF(AS55="","",1)</f>
        <v/>
      </c>
      <c r="AU55" s="60" t="str">
        <f t="shared" si="31"/>
        <v/>
      </c>
      <c r="AV55" s="71" t="str">
        <f t="shared" ref="AV55" si="1242">IF(AU55="","",1)</f>
        <v/>
      </c>
      <c r="AW55" s="60" t="str">
        <f t="shared" si="33"/>
        <v/>
      </c>
      <c r="AX55" s="71" t="str">
        <f t="shared" ref="AX55" si="1243">IF(AW55="","",1)</f>
        <v/>
      </c>
      <c r="AY55" s="60" t="str">
        <f t="shared" si="35"/>
        <v/>
      </c>
      <c r="AZ55" s="71" t="str">
        <f t="shared" ref="AZ55" si="1244">IF(AY55="","",1)</f>
        <v/>
      </c>
      <c r="BA55" s="60" t="str">
        <f t="shared" si="37"/>
        <v>Address 46, 11</v>
      </c>
      <c r="BB55" s="71">
        <f t="shared" si="38"/>
        <v>1</v>
      </c>
      <c r="BC55" s="60" t="str">
        <f t="shared" si="37"/>
        <v/>
      </c>
      <c r="BD55" s="71" t="str">
        <f t="shared" si="38"/>
        <v/>
      </c>
      <c r="BE55" s="60" t="str">
        <f t="shared" si="37"/>
        <v/>
      </c>
      <c r="BF55" s="71" t="str">
        <f t="shared" ref="BF55" si="1245">IF(BE55="","",1)</f>
        <v/>
      </c>
      <c r="BG55" s="60" t="str">
        <f t="shared" si="37"/>
        <v/>
      </c>
      <c r="BH55" s="71" t="str">
        <f t="shared" ref="BH55" si="1246">IF(BG55="","",1)</f>
        <v/>
      </c>
      <c r="BI55" s="60" t="str">
        <f t="shared" si="41"/>
        <v/>
      </c>
      <c r="BJ55" s="71" t="str">
        <f t="shared" ref="BJ55" si="1247">IF(BI55="","",1)</f>
        <v/>
      </c>
      <c r="BK55" s="60" t="str">
        <f t="shared" si="43"/>
        <v/>
      </c>
      <c r="BL55" s="71" t="str">
        <f t="shared" ref="BL55" si="1248">IF(BK55="","",1)</f>
        <v/>
      </c>
      <c r="BM55" s="60" t="str">
        <f t="shared" si="45"/>
        <v/>
      </c>
      <c r="BN55" s="71" t="str">
        <f t="shared" ref="BN55" si="1249">IF(BM55="","",1)</f>
        <v/>
      </c>
      <c r="BO55" s="60" t="str">
        <f t="shared" si="47"/>
        <v/>
      </c>
      <c r="BP55" s="71" t="str">
        <f t="shared" ref="BP55" si="1250">IF(BO55="","",1)</f>
        <v/>
      </c>
      <c r="BQ55" s="60" t="str">
        <f t="shared" si="49"/>
        <v/>
      </c>
      <c r="BR55" s="71" t="str">
        <f t="shared" ref="BR55" si="1251">IF(BQ55="","",1)</f>
        <v/>
      </c>
      <c r="BS55" s="60" t="str">
        <f t="shared" si="51"/>
        <v/>
      </c>
      <c r="BT55" s="71" t="str">
        <f t="shared" ref="BT55" si="1252">IF(BS55="","",1)</f>
        <v/>
      </c>
      <c r="BU55" s="60" t="str">
        <f t="shared" si="53"/>
        <v/>
      </c>
      <c r="BV55" s="71" t="str">
        <f t="shared" ref="BV55" si="1253">IF(BU55="","",1)</f>
        <v/>
      </c>
    </row>
    <row r="56" spans="2:74" ht="15.75">
      <c r="B56" s="7"/>
      <c r="C56" s="93" t="s">
        <v>68</v>
      </c>
      <c r="D56" s="94">
        <v>69</v>
      </c>
      <c r="E56" s="32" t="s">
        <v>8</v>
      </c>
      <c r="F56" s="33" t="s">
        <v>124</v>
      </c>
      <c r="G56" s="24">
        <v>4</v>
      </c>
      <c r="H56" s="33">
        <v>45058</v>
      </c>
      <c r="I56" s="33">
        <f>I55</f>
        <v>45066</v>
      </c>
      <c r="J56" s="42"/>
      <c r="K56" s="35">
        <v>65</v>
      </c>
      <c r="L56" s="42">
        <f t="shared" si="112"/>
        <v>47</v>
      </c>
      <c r="M56" s="65">
        <f t="shared" si="55"/>
        <v>43.384615384615387</v>
      </c>
      <c r="N56" s="3"/>
      <c r="O56" s="59" t="str">
        <f t="shared" si="56"/>
        <v/>
      </c>
      <c r="P56" s="70" t="str">
        <f t="shared" si="897"/>
        <v/>
      </c>
      <c r="Q56" s="59" t="str">
        <f t="shared" si="1"/>
        <v/>
      </c>
      <c r="R56" s="70" t="str">
        <f t="shared" ref="R56" si="1254">IF(Q56="","",1)</f>
        <v/>
      </c>
      <c r="S56" s="59" t="str">
        <f t="shared" si="3"/>
        <v/>
      </c>
      <c r="T56" s="70" t="str">
        <f t="shared" ref="T56" si="1255">IF(S56="","",1)</f>
        <v/>
      </c>
      <c r="U56" s="59" t="str">
        <f t="shared" si="5"/>
        <v/>
      </c>
      <c r="V56" s="70" t="str">
        <f t="shared" ref="V56" si="1256">IF(U56="","",1)</f>
        <v/>
      </c>
      <c r="W56" s="59" t="str">
        <f t="shared" si="7"/>
        <v/>
      </c>
      <c r="X56" s="70" t="str">
        <f t="shared" ref="X56" si="1257">IF(W56="","",1)</f>
        <v/>
      </c>
      <c r="Y56" s="59" t="str">
        <f t="shared" si="9"/>
        <v/>
      </c>
      <c r="Z56" s="70" t="str">
        <f t="shared" ref="Z56" si="1258">IF(Y56="","",1)</f>
        <v/>
      </c>
      <c r="AA56" s="59" t="str">
        <f t="shared" si="11"/>
        <v/>
      </c>
      <c r="AB56" s="70" t="str">
        <f t="shared" ref="AB56" si="1259">IF(AA56="","",1)</f>
        <v/>
      </c>
      <c r="AC56" s="59" t="str">
        <f t="shared" si="13"/>
        <v/>
      </c>
      <c r="AD56" s="70" t="str">
        <f t="shared" ref="AD56" si="1260">IF(AC56="","",1)</f>
        <v/>
      </c>
      <c r="AE56" s="59" t="str">
        <f t="shared" si="15"/>
        <v/>
      </c>
      <c r="AF56" s="70" t="str">
        <f t="shared" ref="AF56" si="1261">IF(AE56="","",1)</f>
        <v/>
      </c>
      <c r="AG56" s="59" t="str">
        <f t="shared" si="17"/>
        <v/>
      </c>
      <c r="AH56" s="70" t="str">
        <f t="shared" ref="AH56" si="1262">IF(AG56="","",1)</f>
        <v/>
      </c>
      <c r="AI56" s="59" t="str">
        <f t="shared" si="19"/>
        <v/>
      </c>
      <c r="AJ56" s="70" t="str">
        <f t="shared" ref="AJ56" si="1263">IF(AI56="","",1)</f>
        <v/>
      </c>
      <c r="AK56" s="59" t="str">
        <f t="shared" si="21"/>
        <v/>
      </c>
      <c r="AL56" s="70" t="str">
        <f t="shared" ref="AL56" si="1264">IF(AK56="","",1)</f>
        <v/>
      </c>
      <c r="AM56" s="59" t="str">
        <f t="shared" si="23"/>
        <v/>
      </c>
      <c r="AN56" s="70" t="str">
        <f t="shared" ref="AN56" si="1265">IF(AM56="","",1)</f>
        <v/>
      </c>
      <c r="AO56" s="59" t="str">
        <f t="shared" si="25"/>
        <v/>
      </c>
      <c r="AP56" s="70" t="str">
        <f t="shared" ref="AP56" si="1266">IF(AO56="","",1)</f>
        <v/>
      </c>
      <c r="AQ56" s="59" t="str">
        <f t="shared" si="27"/>
        <v/>
      </c>
      <c r="AR56" s="70" t="str">
        <f t="shared" ref="AR56" si="1267">IF(AQ56="","",1)</f>
        <v/>
      </c>
      <c r="AS56" s="59" t="str">
        <f t="shared" si="29"/>
        <v/>
      </c>
      <c r="AT56" s="70" t="str">
        <f t="shared" ref="AT56" si="1268">IF(AS56="","",1)</f>
        <v/>
      </c>
      <c r="AU56" s="59" t="str">
        <f t="shared" si="31"/>
        <v/>
      </c>
      <c r="AV56" s="70" t="str">
        <f t="shared" ref="AV56" si="1269">IF(AU56="","",1)</f>
        <v/>
      </c>
      <c r="AW56" s="59" t="str">
        <f t="shared" si="33"/>
        <v/>
      </c>
      <c r="AX56" s="70" t="str">
        <f t="shared" ref="AX56" si="1270">IF(AW56="","",1)</f>
        <v/>
      </c>
      <c r="AY56" s="59" t="str">
        <f t="shared" si="35"/>
        <v/>
      </c>
      <c r="AZ56" s="70" t="str">
        <f t="shared" ref="AZ56" si="1271">IF(AY56="","",1)</f>
        <v/>
      </c>
      <c r="BA56" s="59" t="str">
        <f t="shared" si="37"/>
        <v>Address 47, 69</v>
      </c>
      <c r="BB56" s="70">
        <f t="shared" si="38"/>
        <v>1</v>
      </c>
      <c r="BC56" s="59" t="str">
        <f t="shared" si="37"/>
        <v/>
      </c>
      <c r="BD56" s="70" t="str">
        <f t="shared" si="38"/>
        <v/>
      </c>
      <c r="BE56" s="59" t="str">
        <f t="shared" si="37"/>
        <v/>
      </c>
      <c r="BF56" s="70" t="str">
        <f t="shared" ref="BF56" si="1272">IF(BE56="","",1)</f>
        <v/>
      </c>
      <c r="BG56" s="59" t="str">
        <f t="shared" si="37"/>
        <v/>
      </c>
      <c r="BH56" s="70" t="str">
        <f t="shared" ref="BH56" si="1273">IF(BG56="","",1)</f>
        <v/>
      </c>
      <c r="BI56" s="59" t="str">
        <f t="shared" si="41"/>
        <v/>
      </c>
      <c r="BJ56" s="70" t="str">
        <f t="shared" ref="BJ56" si="1274">IF(BI56="","",1)</f>
        <v/>
      </c>
      <c r="BK56" s="59" t="str">
        <f t="shared" si="43"/>
        <v/>
      </c>
      <c r="BL56" s="70" t="str">
        <f t="shared" ref="BL56" si="1275">IF(BK56="","",1)</f>
        <v/>
      </c>
      <c r="BM56" s="59" t="str">
        <f t="shared" si="45"/>
        <v/>
      </c>
      <c r="BN56" s="70" t="str">
        <f t="shared" ref="BN56" si="1276">IF(BM56="","",1)</f>
        <v/>
      </c>
      <c r="BO56" s="59" t="str">
        <f t="shared" si="47"/>
        <v/>
      </c>
      <c r="BP56" s="70" t="str">
        <f t="shared" ref="BP56" si="1277">IF(BO56="","",1)</f>
        <v/>
      </c>
      <c r="BQ56" s="59" t="str">
        <f t="shared" si="49"/>
        <v/>
      </c>
      <c r="BR56" s="70" t="str">
        <f t="shared" ref="BR56" si="1278">IF(BQ56="","",1)</f>
        <v/>
      </c>
      <c r="BS56" s="59" t="str">
        <f t="shared" si="51"/>
        <v/>
      </c>
      <c r="BT56" s="70" t="str">
        <f t="shared" ref="BT56" si="1279">IF(BS56="","",1)</f>
        <v/>
      </c>
      <c r="BU56" s="59" t="str">
        <f t="shared" si="53"/>
        <v/>
      </c>
      <c r="BV56" s="70" t="str">
        <f t="shared" ref="BV56" si="1280">IF(BU56="","",1)</f>
        <v/>
      </c>
    </row>
    <row r="57" spans="2:74" ht="15.75">
      <c r="B57" s="7"/>
      <c r="C57" s="92" t="s">
        <v>69</v>
      </c>
      <c r="D57" s="27">
        <v>28</v>
      </c>
      <c r="E57" s="28" t="s">
        <v>9</v>
      </c>
      <c r="F57" s="34" t="s">
        <v>135</v>
      </c>
      <c r="G57" s="29">
        <v>2</v>
      </c>
      <c r="H57" s="34">
        <v>45073</v>
      </c>
      <c r="I57" s="34">
        <f>I56+1</f>
        <v>45067</v>
      </c>
      <c r="J57" s="41"/>
      <c r="K57" s="36">
        <v>45</v>
      </c>
      <c r="L57" s="41">
        <f t="shared" si="112"/>
        <v>48</v>
      </c>
      <c r="M57" s="66">
        <f t="shared" si="55"/>
        <v>64</v>
      </c>
      <c r="N57" s="3"/>
      <c r="O57" s="60" t="str">
        <f t="shared" si="56"/>
        <v/>
      </c>
      <c r="P57" s="71" t="str">
        <f t="shared" si="897"/>
        <v/>
      </c>
      <c r="Q57" s="60" t="str">
        <f t="shared" si="1"/>
        <v/>
      </c>
      <c r="R57" s="71" t="str">
        <f t="shared" ref="R57" si="1281">IF(Q57="","",1)</f>
        <v/>
      </c>
      <c r="S57" s="60" t="str">
        <f t="shared" si="3"/>
        <v/>
      </c>
      <c r="T57" s="71" t="str">
        <f t="shared" ref="T57" si="1282">IF(S57="","",1)</f>
        <v/>
      </c>
      <c r="U57" s="60" t="str">
        <f t="shared" si="5"/>
        <v/>
      </c>
      <c r="V57" s="71" t="str">
        <f t="shared" ref="V57" si="1283">IF(U57="","",1)</f>
        <v/>
      </c>
      <c r="W57" s="60" t="str">
        <f t="shared" si="7"/>
        <v/>
      </c>
      <c r="X57" s="71" t="str">
        <f t="shared" ref="X57" si="1284">IF(W57="","",1)</f>
        <v/>
      </c>
      <c r="Y57" s="60" t="str">
        <f t="shared" si="9"/>
        <v/>
      </c>
      <c r="Z57" s="71" t="str">
        <f t="shared" ref="Z57" si="1285">IF(Y57="","",1)</f>
        <v/>
      </c>
      <c r="AA57" s="60" t="str">
        <f t="shared" si="11"/>
        <v/>
      </c>
      <c r="AB57" s="71" t="str">
        <f t="shared" ref="AB57" si="1286">IF(AA57="","",1)</f>
        <v/>
      </c>
      <c r="AC57" s="60" t="str">
        <f t="shared" si="13"/>
        <v/>
      </c>
      <c r="AD57" s="71" t="str">
        <f t="shared" ref="AD57" si="1287">IF(AC57="","",1)</f>
        <v/>
      </c>
      <c r="AE57" s="60" t="str">
        <f t="shared" si="15"/>
        <v/>
      </c>
      <c r="AF57" s="71" t="str">
        <f t="shared" ref="AF57" si="1288">IF(AE57="","",1)</f>
        <v/>
      </c>
      <c r="AG57" s="60" t="str">
        <f t="shared" si="17"/>
        <v/>
      </c>
      <c r="AH57" s="71" t="str">
        <f t="shared" ref="AH57" si="1289">IF(AG57="","",1)</f>
        <v/>
      </c>
      <c r="AI57" s="60" t="str">
        <f t="shared" si="19"/>
        <v/>
      </c>
      <c r="AJ57" s="71" t="str">
        <f t="shared" ref="AJ57" si="1290">IF(AI57="","",1)</f>
        <v/>
      </c>
      <c r="AK57" s="60" t="str">
        <f t="shared" si="21"/>
        <v/>
      </c>
      <c r="AL57" s="71" t="str">
        <f t="shared" ref="AL57" si="1291">IF(AK57="","",1)</f>
        <v/>
      </c>
      <c r="AM57" s="60" t="str">
        <f t="shared" si="23"/>
        <v/>
      </c>
      <c r="AN57" s="71" t="str">
        <f t="shared" ref="AN57" si="1292">IF(AM57="","",1)</f>
        <v/>
      </c>
      <c r="AO57" s="60" t="str">
        <f t="shared" si="25"/>
        <v/>
      </c>
      <c r="AP57" s="71" t="str">
        <f t="shared" ref="AP57" si="1293">IF(AO57="","",1)</f>
        <v/>
      </c>
      <c r="AQ57" s="60" t="str">
        <f t="shared" si="27"/>
        <v/>
      </c>
      <c r="AR57" s="71" t="str">
        <f t="shared" ref="AR57" si="1294">IF(AQ57="","",1)</f>
        <v/>
      </c>
      <c r="AS57" s="60" t="str">
        <f t="shared" si="29"/>
        <v/>
      </c>
      <c r="AT57" s="71" t="str">
        <f t="shared" ref="AT57" si="1295">IF(AS57="","",1)</f>
        <v/>
      </c>
      <c r="AU57" s="60" t="str">
        <f t="shared" si="31"/>
        <v/>
      </c>
      <c r="AV57" s="71" t="str">
        <f t="shared" ref="AV57" si="1296">IF(AU57="","",1)</f>
        <v/>
      </c>
      <c r="AW57" s="60" t="str">
        <f t="shared" si="33"/>
        <v/>
      </c>
      <c r="AX57" s="71" t="str">
        <f t="shared" ref="AX57" si="1297">IF(AW57="","",1)</f>
        <v/>
      </c>
      <c r="AY57" s="60" t="str">
        <f t="shared" si="35"/>
        <v/>
      </c>
      <c r="AZ57" s="71" t="str">
        <f t="shared" ref="AZ57" si="1298">IF(AY57="","",1)</f>
        <v/>
      </c>
      <c r="BA57" s="60" t="str">
        <f t="shared" si="37"/>
        <v/>
      </c>
      <c r="BB57" s="71" t="str">
        <f t="shared" si="38"/>
        <v/>
      </c>
      <c r="BC57" s="60" t="str">
        <f t="shared" si="37"/>
        <v>Address 48, 28</v>
      </c>
      <c r="BD57" s="71">
        <f t="shared" si="38"/>
        <v>1</v>
      </c>
      <c r="BE57" s="60" t="str">
        <f t="shared" si="37"/>
        <v/>
      </c>
      <c r="BF57" s="71" t="str">
        <f t="shared" ref="BF57" si="1299">IF(BE57="","",1)</f>
        <v/>
      </c>
      <c r="BG57" s="60" t="str">
        <f t="shared" si="37"/>
        <v/>
      </c>
      <c r="BH57" s="71" t="str">
        <f t="shared" ref="BH57" si="1300">IF(BG57="","",1)</f>
        <v/>
      </c>
      <c r="BI57" s="60" t="str">
        <f t="shared" si="41"/>
        <v/>
      </c>
      <c r="BJ57" s="71" t="str">
        <f t="shared" ref="BJ57" si="1301">IF(BI57="","",1)</f>
        <v/>
      </c>
      <c r="BK57" s="60" t="str">
        <f t="shared" si="43"/>
        <v/>
      </c>
      <c r="BL57" s="71" t="str">
        <f t="shared" ref="BL57" si="1302">IF(BK57="","",1)</f>
        <v/>
      </c>
      <c r="BM57" s="60" t="str">
        <f t="shared" si="45"/>
        <v/>
      </c>
      <c r="BN57" s="71" t="str">
        <f t="shared" ref="BN57" si="1303">IF(BM57="","",1)</f>
        <v/>
      </c>
      <c r="BO57" s="60" t="str">
        <f t="shared" si="47"/>
        <v/>
      </c>
      <c r="BP57" s="71" t="str">
        <f t="shared" ref="BP57" si="1304">IF(BO57="","",1)</f>
        <v/>
      </c>
      <c r="BQ57" s="60" t="str">
        <f t="shared" si="49"/>
        <v/>
      </c>
      <c r="BR57" s="71" t="str">
        <f t="shared" ref="BR57" si="1305">IF(BQ57="","",1)</f>
        <v/>
      </c>
      <c r="BS57" s="60" t="str">
        <f t="shared" si="51"/>
        <v/>
      </c>
      <c r="BT57" s="71" t="str">
        <f t="shared" ref="BT57" si="1306">IF(BS57="","",1)</f>
        <v/>
      </c>
      <c r="BU57" s="60" t="str">
        <f t="shared" si="53"/>
        <v/>
      </c>
      <c r="BV57" s="71" t="str">
        <f t="shared" ref="BV57" si="1307">IF(BU57="","",1)</f>
        <v/>
      </c>
    </row>
    <row r="58" spans="2:74" ht="15.75">
      <c r="B58" s="7"/>
      <c r="C58" s="93" t="s">
        <v>70</v>
      </c>
      <c r="D58" s="94">
        <v>97</v>
      </c>
      <c r="E58" s="23" t="s">
        <v>8</v>
      </c>
      <c r="F58" s="33" t="s">
        <v>125</v>
      </c>
      <c r="G58" s="24">
        <v>3</v>
      </c>
      <c r="H58" s="33">
        <v>45066</v>
      </c>
      <c r="I58" s="33">
        <f>I57</f>
        <v>45067</v>
      </c>
      <c r="J58" s="42"/>
      <c r="K58" s="35">
        <v>14</v>
      </c>
      <c r="L58" s="42">
        <f t="shared" si="112"/>
        <v>49</v>
      </c>
      <c r="M58" s="65">
        <f t="shared" si="55"/>
        <v>210</v>
      </c>
      <c r="N58" s="3"/>
      <c r="O58" s="59" t="str">
        <f t="shared" si="56"/>
        <v/>
      </c>
      <c r="P58" s="70" t="str">
        <f t="shared" ref="P58:P70" si="1308">IF(O58="","",1)</f>
        <v/>
      </c>
      <c r="Q58" s="59" t="str">
        <f t="shared" si="1"/>
        <v/>
      </c>
      <c r="R58" s="70" t="str">
        <f t="shared" ref="R58" si="1309">IF(Q58="","",1)</f>
        <v/>
      </c>
      <c r="S58" s="59" t="str">
        <f t="shared" si="3"/>
        <v/>
      </c>
      <c r="T58" s="70" t="str">
        <f t="shared" ref="T58" si="1310">IF(S58="","",1)</f>
        <v/>
      </c>
      <c r="U58" s="59" t="str">
        <f t="shared" si="5"/>
        <v/>
      </c>
      <c r="V58" s="70" t="str">
        <f t="shared" ref="V58" si="1311">IF(U58="","",1)</f>
        <v/>
      </c>
      <c r="W58" s="59" t="str">
        <f t="shared" si="7"/>
        <v/>
      </c>
      <c r="X58" s="70" t="str">
        <f t="shared" ref="X58" si="1312">IF(W58="","",1)</f>
        <v/>
      </c>
      <c r="Y58" s="59" t="str">
        <f t="shared" si="9"/>
        <v/>
      </c>
      <c r="Z58" s="70" t="str">
        <f t="shared" ref="Z58" si="1313">IF(Y58="","",1)</f>
        <v/>
      </c>
      <c r="AA58" s="59" t="str">
        <f t="shared" si="11"/>
        <v/>
      </c>
      <c r="AB58" s="70" t="str">
        <f t="shared" ref="AB58" si="1314">IF(AA58="","",1)</f>
        <v/>
      </c>
      <c r="AC58" s="59" t="str">
        <f t="shared" si="13"/>
        <v/>
      </c>
      <c r="AD58" s="70" t="str">
        <f t="shared" ref="AD58" si="1315">IF(AC58="","",1)</f>
        <v/>
      </c>
      <c r="AE58" s="59" t="str">
        <f t="shared" si="15"/>
        <v/>
      </c>
      <c r="AF58" s="70" t="str">
        <f t="shared" ref="AF58" si="1316">IF(AE58="","",1)</f>
        <v/>
      </c>
      <c r="AG58" s="59" t="str">
        <f t="shared" si="17"/>
        <v/>
      </c>
      <c r="AH58" s="70" t="str">
        <f t="shared" ref="AH58" si="1317">IF(AG58="","",1)</f>
        <v/>
      </c>
      <c r="AI58" s="59" t="str">
        <f t="shared" si="19"/>
        <v/>
      </c>
      <c r="AJ58" s="70" t="str">
        <f t="shared" ref="AJ58" si="1318">IF(AI58="","",1)</f>
        <v/>
      </c>
      <c r="AK58" s="59" t="str">
        <f t="shared" si="21"/>
        <v/>
      </c>
      <c r="AL58" s="70" t="str">
        <f t="shared" ref="AL58" si="1319">IF(AK58="","",1)</f>
        <v/>
      </c>
      <c r="AM58" s="59" t="str">
        <f t="shared" si="23"/>
        <v/>
      </c>
      <c r="AN58" s="70" t="str">
        <f t="shared" ref="AN58" si="1320">IF(AM58="","",1)</f>
        <v/>
      </c>
      <c r="AO58" s="59" t="str">
        <f t="shared" si="25"/>
        <v/>
      </c>
      <c r="AP58" s="70" t="str">
        <f t="shared" ref="AP58" si="1321">IF(AO58="","",1)</f>
        <v/>
      </c>
      <c r="AQ58" s="59" t="str">
        <f t="shared" si="27"/>
        <v/>
      </c>
      <c r="AR58" s="70" t="str">
        <f t="shared" ref="AR58" si="1322">IF(AQ58="","",1)</f>
        <v/>
      </c>
      <c r="AS58" s="59" t="str">
        <f t="shared" si="29"/>
        <v/>
      </c>
      <c r="AT58" s="70" t="str">
        <f t="shared" ref="AT58" si="1323">IF(AS58="","",1)</f>
        <v/>
      </c>
      <c r="AU58" s="59" t="str">
        <f t="shared" si="31"/>
        <v/>
      </c>
      <c r="AV58" s="70" t="str">
        <f t="shared" ref="AV58" si="1324">IF(AU58="","",1)</f>
        <v/>
      </c>
      <c r="AW58" s="59" t="str">
        <f t="shared" si="33"/>
        <v/>
      </c>
      <c r="AX58" s="70" t="str">
        <f t="shared" ref="AX58" si="1325">IF(AW58="","",1)</f>
        <v/>
      </c>
      <c r="AY58" s="59" t="str">
        <f t="shared" si="35"/>
        <v/>
      </c>
      <c r="AZ58" s="70" t="str">
        <f t="shared" ref="AZ58" si="1326">IF(AY58="","",1)</f>
        <v/>
      </c>
      <c r="BA58" s="59" t="str">
        <f t="shared" si="37"/>
        <v/>
      </c>
      <c r="BB58" s="70" t="str">
        <f t="shared" si="38"/>
        <v/>
      </c>
      <c r="BC58" s="59" t="str">
        <f t="shared" si="37"/>
        <v>Address 49, 97</v>
      </c>
      <c r="BD58" s="70">
        <f t="shared" si="38"/>
        <v>1</v>
      </c>
      <c r="BE58" s="59" t="str">
        <f t="shared" si="37"/>
        <v/>
      </c>
      <c r="BF58" s="70" t="str">
        <f t="shared" ref="BF58" si="1327">IF(BE58="","",1)</f>
        <v/>
      </c>
      <c r="BG58" s="59" t="str">
        <f t="shared" si="37"/>
        <v/>
      </c>
      <c r="BH58" s="70" t="str">
        <f t="shared" ref="BH58" si="1328">IF(BG58="","",1)</f>
        <v/>
      </c>
      <c r="BI58" s="59" t="str">
        <f t="shared" si="41"/>
        <v/>
      </c>
      <c r="BJ58" s="70" t="str">
        <f t="shared" ref="BJ58" si="1329">IF(BI58="","",1)</f>
        <v/>
      </c>
      <c r="BK58" s="59" t="str">
        <f t="shared" si="43"/>
        <v/>
      </c>
      <c r="BL58" s="70" t="str">
        <f t="shared" ref="BL58" si="1330">IF(BK58="","",1)</f>
        <v/>
      </c>
      <c r="BM58" s="59" t="str">
        <f t="shared" si="45"/>
        <v/>
      </c>
      <c r="BN58" s="70" t="str">
        <f t="shared" ref="BN58" si="1331">IF(BM58="","",1)</f>
        <v/>
      </c>
      <c r="BO58" s="59" t="str">
        <f t="shared" si="47"/>
        <v/>
      </c>
      <c r="BP58" s="70" t="str">
        <f t="shared" ref="BP58" si="1332">IF(BO58="","",1)</f>
        <v/>
      </c>
      <c r="BQ58" s="59" t="str">
        <f t="shared" si="49"/>
        <v/>
      </c>
      <c r="BR58" s="70" t="str">
        <f t="shared" ref="BR58" si="1333">IF(BQ58="","",1)</f>
        <v/>
      </c>
      <c r="BS58" s="59" t="str">
        <f t="shared" si="51"/>
        <v/>
      </c>
      <c r="BT58" s="70" t="str">
        <f t="shared" ref="BT58" si="1334">IF(BS58="","",1)</f>
        <v/>
      </c>
      <c r="BU58" s="59" t="str">
        <f t="shared" si="53"/>
        <v/>
      </c>
      <c r="BV58" s="70" t="str">
        <f t="shared" ref="BV58" si="1335">IF(BU58="","",1)</f>
        <v/>
      </c>
    </row>
    <row r="59" spans="2:74" ht="15.75">
      <c r="B59" s="3"/>
      <c r="C59" s="92" t="s">
        <v>37</v>
      </c>
      <c r="D59" s="27">
        <v>35</v>
      </c>
      <c r="E59" s="28" t="s">
        <v>7</v>
      </c>
      <c r="F59" s="34" t="s">
        <v>93</v>
      </c>
      <c r="G59" s="29">
        <v>2.5</v>
      </c>
      <c r="H59" s="34">
        <v>45071</v>
      </c>
      <c r="I59" s="34">
        <f>I58+1</f>
        <v>45068</v>
      </c>
      <c r="J59" s="41"/>
      <c r="K59" s="36">
        <v>140</v>
      </c>
      <c r="L59" s="41">
        <f t="shared" si="112"/>
        <v>50</v>
      </c>
      <c r="M59" s="66">
        <f t="shared" si="55"/>
        <v>21.428571428571427</v>
      </c>
      <c r="N59" s="3"/>
      <c r="O59" s="60" t="str">
        <f t="shared" si="56"/>
        <v/>
      </c>
      <c r="P59" s="71" t="str">
        <f t="shared" si="1308"/>
        <v/>
      </c>
      <c r="Q59" s="60" t="str">
        <f t="shared" si="1"/>
        <v/>
      </c>
      <c r="R59" s="71" t="str">
        <f t="shared" ref="R59" si="1336">IF(Q59="","",1)</f>
        <v/>
      </c>
      <c r="S59" s="60" t="str">
        <f t="shared" si="3"/>
        <v/>
      </c>
      <c r="T59" s="71" t="str">
        <f t="shared" ref="T59" si="1337">IF(S59="","",1)</f>
        <v/>
      </c>
      <c r="U59" s="60" t="str">
        <f t="shared" si="5"/>
        <v/>
      </c>
      <c r="V59" s="71" t="str">
        <f t="shared" ref="V59" si="1338">IF(U59="","",1)</f>
        <v/>
      </c>
      <c r="W59" s="60" t="str">
        <f t="shared" si="7"/>
        <v/>
      </c>
      <c r="X59" s="71" t="str">
        <f t="shared" ref="X59" si="1339">IF(W59="","",1)</f>
        <v/>
      </c>
      <c r="Y59" s="60" t="str">
        <f t="shared" si="9"/>
        <v/>
      </c>
      <c r="Z59" s="71" t="str">
        <f t="shared" ref="Z59" si="1340">IF(Y59="","",1)</f>
        <v/>
      </c>
      <c r="AA59" s="60" t="str">
        <f t="shared" si="11"/>
        <v/>
      </c>
      <c r="AB59" s="71" t="str">
        <f t="shared" ref="AB59" si="1341">IF(AA59="","",1)</f>
        <v/>
      </c>
      <c r="AC59" s="60" t="str">
        <f t="shared" si="13"/>
        <v/>
      </c>
      <c r="AD59" s="71" t="str">
        <f t="shared" ref="AD59" si="1342">IF(AC59="","",1)</f>
        <v/>
      </c>
      <c r="AE59" s="60" t="str">
        <f t="shared" si="15"/>
        <v/>
      </c>
      <c r="AF59" s="71" t="str">
        <f t="shared" ref="AF59" si="1343">IF(AE59="","",1)</f>
        <v/>
      </c>
      <c r="AG59" s="60" t="str">
        <f t="shared" si="17"/>
        <v/>
      </c>
      <c r="AH59" s="71" t="str">
        <f t="shared" ref="AH59" si="1344">IF(AG59="","",1)</f>
        <v/>
      </c>
      <c r="AI59" s="60" t="str">
        <f t="shared" si="19"/>
        <v/>
      </c>
      <c r="AJ59" s="71" t="str">
        <f t="shared" ref="AJ59" si="1345">IF(AI59="","",1)</f>
        <v/>
      </c>
      <c r="AK59" s="60" t="str">
        <f t="shared" si="21"/>
        <v/>
      </c>
      <c r="AL59" s="71" t="str">
        <f t="shared" ref="AL59" si="1346">IF(AK59="","",1)</f>
        <v/>
      </c>
      <c r="AM59" s="60" t="str">
        <f t="shared" si="23"/>
        <v/>
      </c>
      <c r="AN59" s="71" t="str">
        <f t="shared" ref="AN59" si="1347">IF(AM59="","",1)</f>
        <v/>
      </c>
      <c r="AO59" s="60" t="str">
        <f t="shared" si="25"/>
        <v/>
      </c>
      <c r="AP59" s="71" t="str">
        <f t="shared" ref="AP59" si="1348">IF(AO59="","",1)</f>
        <v/>
      </c>
      <c r="AQ59" s="60" t="str">
        <f t="shared" si="27"/>
        <v/>
      </c>
      <c r="AR59" s="71" t="str">
        <f t="shared" ref="AR59" si="1349">IF(AQ59="","",1)</f>
        <v/>
      </c>
      <c r="AS59" s="60" t="str">
        <f t="shared" si="29"/>
        <v/>
      </c>
      <c r="AT59" s="71" t="str">
        <f t="shared" ref="AT59" si="1350">IF(AS59="","",1)</f>
        <v/>
      </c>
      <c r="AU59" s="60" t="str">
        <f t="shared" si="31"/>
        <v/>
      </c>
      <c r="AV59" s="71" t="str">
        <f t="shared" ref="AV59" si="1351">IF(AU59="","",1)</f>
        <v/>
      </c>
      <c r="AW59" s="60" t="str">
        <f t="shared" si="33"/>
        <v/>
      </c>
      <c r="AX59" s="71" t="str">
        <f t="shared" ref="AX59" si="1352">IF(AW59="","",1)</f>
        <v/>
      </c>
      <c r="AY59" s="60" t="str">
        <f t="shared" si="35"/>
        <v/>
      </c>
      <c r="AZ59" s="71" t="str">
        <f t="shared" ref="AZ59" si="1353">IF(AY59="","",1)</f>
        <v/>
      </c>
      <c r="BA59" s="60" t="str">
        <f t="shared" si="37"/>
        <v/>
      </c>
      <c r="BB59" s="71" t="str">
        <f t="shared" si="38"/>
        <v/>
      </c>
      <c r="BC59" s="60" t="str">
        <f t="shared" si="37"/>
        <v/>
      </c>
      <c r="BD59" s="71" t="str">
        <f t="shared" si="38"/>
        <v/>
      </c>
      <c r="BE59" s="60" t="str">
        <f t="shared" si="37"/>
        <v>Address 14, 35</v>
      </c>
      <c r="BF59" s="71">
        <f t="shared" ref="BF59" si="1354">IF(BE59="","",1)</f>
        <v>1</v>
      </c>
      <c r="BG59" s="60" t="str">
        <f t="shared" si="37"/>
        <v/>
      </c>
      <c r="BH59" s="71" t="str">
        <f t="shared" ref="BH59" si="1355">IF(BG59="","",1)</f>
        <v/>
      </c>
      <c r="BI59" s="60" t="str">
        <f t="shared" si="41"/>
        <v/>
      </c>
      <c r="BJ59" s="71" t="str">
        <f t="shared" ref="BJ59" si="1356">IF(BI59="","",1)</f>
        <v/>
      </c>
      <c r="BK59" s="60" t="str">
        <f t="shared" si="43"/>
        <v/>
      </c>
      <c r="BL59" s="71" t="str">
        <f t="shared" ref="BL59" si="1357">IF(BK59="","",1)</f>
        <v/>
      </c>
      <c r="BM59" s="60" t="str">
        <f t="shared" si="45"/>
        <v/>
      </c>
      <c r="BN59" s="71" t="str">
        <f t="shared" ref="BN59" si="1358">IF(BM59="","",1)</f>
        <v/>
      </c>
      <c r="BO59" s="60" t="str">
        <f t="shared" si="47"/>
        <v/>
      </c>
      <c r="BP59" s="71" t="str">
        <f t="shared" ref="BP59" si="1359">IF(BO59="","",1)</f>
        <v/>
      </c>
      <c r="BQ59" s="60" t="str">
        <f t="shared" si="49"/>
        <v/>
      </c>
      <c r="BR59" s="71" t="str">
        <f t="shared" ref="BR59" si="1360">IF(BQ59="","",1)</f>
        <v/>
      </c>
      <c r="BS59" s="60" t="str">
        <f t="shared" si="51"/>
        <v/>
      </c>
      <c r="BT59" s="71" t="str">
        <f t="shared" ref="BT59" si="1361">IF(BS59="","",1)</f>
        <v/>
      </c>
      <c r="BU59" s="60" t="str">
        <f t="shared" si="53"/>
        <v/>
      </c>
      <c r="BV59" s="71" t="str">
        <f t="shared" ref="BV59" si="1362">IF(BU59="","",1)</f>
        <v/>
      </c>
    </row>
    <row r="60" spans="2:74" ht="15.75">
      <c r="B60" s="3"/>
      <c r="C60" s="93" t="s">
        <v>71</v>
      </c>
      <c r="D60" s="94">
        <v>33</v>
      </c>
      <c r="E60" s="23" t="s">
        <v>8</v>
      </c>
      <c r="F60" s="33" t="s">
        <v>126</v>
      </c>
      <c r="G60" s="24">
        <v>3</v>
      </c>
      <c r="H60" s="33">
        <v>45069</v>
      </c>
      <c r="I60" s="33">
        <f>I59</f>
        <v>45068</v>
      </c>
      <c r="J60" s="42"/>
      <c r="K60" s="35">
        <v>65</v>
      </c>
      <c r="L60" s="42">
        <f t="shared" si="112"/>
        <v>51</v>
      </c>
      <c r="M60" s="65">
        <f t="shared" si="55"/>
        <v>47.07692307692308</v>
      </c>
      <c r="N60" s="3"/>
      <c r="O60" s="59" t="str">
        <f t="shared" si="56"/>
        <v/>
      </c>
      <c r="P60" s="70" t="str">
        <f t="shared" si="1308"/>
        <v/>
      </c>
      <c r="Q60" s="59" t="str">
        <f t="shared" si="1"/>
        <v/>
      </c>
      <c r="R60" s="70" t="str">
        <f t="shared" ref="R60" si="1363">IF(Q60="","",1)</f>
        <v/>
      </c>
      <c r="S60" s="59" t="str">
        <f t="shared" si="3"/>
        <v/>
      </c>
      <c r="T60" s="70" t="str">
        <f t="shared" ref="T60" si="1364">IF(S60="","",1)</f>
        <v/>
      </c>
      <c r="U60" s="59" t="str">
        <f t="shared" si="5"/>
        <v/>
      </c>
      <c r="V60" s="70" t="str">
        <f t="shared" ref="V60" si="1365">IF(U60="","",1)</f>
        <v/>
      </c>
      <c r="W60" s="59" t="str">
        <f t="shared" si="7"/>
        <v/>
      </c>
      <c r="X60" s="70" t="str">
        <f t="shared" ref="X60" si="1366">IF(W60="","",1)</f>
        <v/>
      </c>
      <c r="Y60" s="59" t="str">
        <f t="shared" si="9"/>
        <v/>
      </c>
      <c r="Z60" s="70" t="str">
        <f t="shared" ref="Z60" si="1367">IF(Y60="","",1)</f>
        <v/>
      </c>
      <c r="AA60" s="59" t="str">
        <f t="shared" si="11"/>
        <v/>
      </c>
      <c r="AB60" s="70" t="str">
        <f t="shared" ref="AB60" si="1368">IF(AA60="","",1)</f>
        <v/>
      </c>
      <c r="AC60" s="59" t="str">
        <f t="shared" si="13"/>
        <v/>
      </c>
      <c r="AD60" s="70" t="str">
        <f t="shared" ref="AD60" si="1369">IF(AC60="","",1)</f>
        <v/>
      </c>
      <c r="AE60" s="59" t="str">
        <f t="shared" si="15"/>
        <v/>
      </c>
      <c r="AF60" s="70" t="str">
        <f t="shared" ref="AF60" si="1370">IF(AE60="","",1)</f>
        <v/>
      </c>
      <c r="AG60" s="59" t="str">
        <f t="shared" si="17"/>
        <v/>
      </c>
      <c r="AH60" s="70" t="str">
        <f t="shared" ref="AH60" si="1371">IF(AG60="","",1)</f>
        <v/>
      </c>
      <c r="AI60" s="59" t="str">
        <f t="shared" si="19"/>
        <v/>
      </c>
      <c r="AJ60" s="70" t="str">
        <f t="shared" ref="AJ60" si="1372">IF(AI60="","",1)</f>
        <v/>
      </c>
      <c r="AK60" s="59" t="str">
        <f t="shared" si="21"/>
        <v/>
      </c>
      <c r="AL60" s="70" t="str">
        <f t="shared" ref="AL60" si="1373">IF(AK60="","",1)</f>
        <v/>
      </c>
      <c r="AM60" s="59" t="str">
        <f t="shared" si="23"/>
        <v/>
      </c>
      <c r="AN60" s="70" t="str">
        <f t="shared" ref="AN60" si="1374">IF(AM60="","",1)</f>
        <v/>
      </c>
      <c r="AO60" s="59" t="str">
        <f t="shared" si="25"/>
        <v/>
      </c>
      <c r="AP60" s="70" t="str">
        <f t="shared" ref="AP60" si="1375">IF(AO60="","",1)</f>
        <v/>
      </c>
      <c r="AQ60" s="59" t="str">
        <f t="shared" si="27"/>
        <v/>
      </c>
      <c r="AR60" s="70" t="str">
        <f t="shared" ref="AR60" si="1376">IF(AQ60="","",1)</f>
        <v/>
      </c>
      <c r="AS60" s="59" t="str">
        <f t="shared" si="29"/>
        <v/>
      </c>
      <c r="AT60" s="70" t="str">
        <f t="shared" ref="AT60" si="1377">IF(AS60="","",1)</f>
        <v/>
      </c>
      <c r="AU60" s="59" t="str">
        <f t="shared" si="31"/>
        <v/>
      </c>
      <c r="AV60" s="70" t="str">
        <f t="shared" ref="AV60" si="1378">IF(AU60="","",1)</f>
        <v/>
      </c>
      <c r="AW60" s="59" t="str">
        <f t="shared" si="33"/>
        <v/>
      </c>
      <c r="AX60" s="70" t="str">
        <f t="shared" ref="AX60" si="1379">IF(AW60="","",1)</f>
        <v/>
      </c>
      <c r="AY60" s="59" t="str">
        <f t="shared" si="35"/>
        <v/>
      </c>
      <c r="AZ60" s="70" t="str">
        <f t="shared" ref="AZ60" si="1380">IF(AY60="","",1)</f>
        <v/>
      </c>
      <c r="BA60" s="59" t="str">
        <f t="shared" si="37"/>
        <v/>
      </c>
      <c r="BB60" s="70" t="str">
        <f t="shared" si="38"/>
        <v/>
      </c>
      <c r="BC60" s="59" t="str">
        <f t="shared" si="37"/>
        <v/>
      </c>
      <c r="BD60" s="70" t="str">
        <f t="shared" si="38"/>
        <v/>
      </c>
      <c r="BE60" s="59" t="str">
        <f t="shared" si="37"/>
        <v>Address 51, 33</v>
      </c>
      <c r="BF60" s="70">
        <f t="shared" ref="BF60" si="1381">IF(BE60="","",1)</f>
        <v>1</v>
      </c>
      <c r="BG60" s="59" t="str">
        <f t="shared" si="37"/>
        <v/>
      </c>
      <c r="BH60" s="70" t="str">
        <f t="shared" ref="BH60" si="1382">IF(BG60="","",1)</f>
        <v/>
      </c>
      <c r="BI60" s="59" t="str">
        <f t="shared" si="41"/>
        <v/>
      </c>
      <c r="BJ60" s="70" t="str">
        <f t="shared" ref="BJ60" si="1383">IF(BI60="","",1)</f>
        <v/>
      </c>
      <c r="BK60" s="59" t="str">
        <f t="shared" si="43"/>
        <v/>
      </c>
      <c r="BL60" s="70" t="str">
        <f t="shared" ref="BL60" si="1384">IF(BK60="","",1)</f>
        <v/>
      </c>
      <c r="BM60" s="59" t="str">
        <f t="shared" si="45"/>
        <v/>
      </c>
      <c r="BN60" s="70" t="str">
        <f t="shared" ref="BN60" si="1385">IF(BM60="","",1)</f>
        <v/>
      </c>
      <c r="BO60" s="59" t="str">
        <f t="shared" si="47"/>
        <v/>
      </c>
      <c r="BP60" s="70" t="str">
        <f t="shared" ref="BP60" si="1386">IF(BO60="","",1)</f>
        <v/>
      </c>
      <c r="BQ60" s="59" t="str">
        <f t="shared" si="49"/>
        <v/>
      </c>
      <c r="BR60" s="70" t="str">
        <f t="shared" ref="BR60" si="1387">IF(BQ60="","",1)</f>
        <v/>
      </c>
      <c r="BS60" s="59" t="str">
        <f t="shared" si="51"/>
        <v/>
      </c>
      <c r="BT60" s="70" t="str">
        <f t="shared" ref="BT60" si="1388">IF(BS60="","",1)</f>
        <v/>
      </c>
      <c r="BU60" s="59" t="str">
        <f t="shared" si="53"/>
        <v/>
      </c>
      <c r="BV60" s="70" t="str">
        <f t="shared" ref="BV60" si="1389">IF(BU60="","",1)</f>
        <v/>
      </c>
    </row>
    <row r="61" spans="2:74" ht="15.75">
      <c r="B61" s="7"/>
      <c r="C61" s="92" t="s">
        <v>72</v>
      </c>
      <c r="D61" s="27">
        <v>10</v>
      </c>
      <c r="E61" s="28" t="s">
        <v>11</v>
      </c>
      <c r="F61" s="34" t="s">
        <v>127</v>
      </c>
      <c r="G61" s="29">
        <v>3</v>
      </c>
      <c r="H61" s="34">
        <v>45070</v>
      </c>
      <c r="I61" s="34">
        <f>I60+1</f>
        <v>45069</v>
      </c>
      <c r="J61" s="41"/>
      <c r="K61" s="36">
        <v>35</v>
      </c>
      <c r="L61" s="41">
        <f t="shared" si="112"/>
        <v>52</v>
      </c>
      <c r="M61" s="67">
        <f t="shared" si="55"/>
        <v>89.142857142857139</v>
      </c>
      <c r="N61" s="56"/>
      <c r="O61" s="60" t="str">
        <f t="shared" si="56"/>
        <v/>
      </c>
      <c r="P61" s="71" t="str">
        <f t="shared" si="1308"/>
        <v/>
      </c>
      <c r="Q61" s="60" t="str">
        <f t="shared" si="1"/>
        <v/>
      </c>
      <c r="R61" s="71" t="str">
        <f t="shared" ref="R61" si="1390">IF(Q61="","",1)</f>
        <v/>
      </c>
      <c r="S61" s="60" t="str">
        <f t="shared" si="3"/>
        <v/>
      </c>
      <c r="T61" s="71" t="str">
        <f t="shared" ref="T61" si="1391">IF(S61="","",1)</f>
        <v/>
      </c>
      <c r="U61" s="60" t="str">
        <f t="shared" si="5"/>
        <v/>
      </c>
      <c r="V61" s="71" t="str">
        <f t="shared" ref="V61" si="1392">IF(U61="","",1)</f>
        <v/>
      </c>
      <c r="W61" s="60" t="str">
        <f t="shared" si="7"/>
        <v/>
      </c>
      <c r="X61" s="71" t="str">
        <f t="shared" ref="X61" si="1393">IF(W61="","",1)</f>
        <v/>
      </c>
      <c r="Y61" s="60" t="str">
        <f t="shared" si="9"/>
        <v/>
      </c>
      <c r="Z61" s="71" t="str">
        <f t="shared" ref="Z61" si="1394">IF(Y61="","",1)</f>
        <v/>
      </c>
      <c r="AA61" s="60" t="str">
        <f t="shared" si="11"/>
        <v/>
      </c>
      <c r="AB61" s="71" t="str">
        <f t="shared" ref="AB61" si="1395">IF(AA61="","",1)</f>
        <v/>
      </c>
      <c r="AC61" s="60" t="str">
        <f t="shared" si="13"/>
        <v/>
      </c>
      <c r="AD61" s="71" t="str">
        <f t="shared" ref="AD61" si="1396">IF(AC61="","",1)</f>
        <v/>
      </c>
      <c r="AE61" s="60" t="str">
        <f t="shared" si="15"/>
        <v/>
      </c>
      <c r="AF61" s="71" t="str">
        <f t="shared" ref="AF61" si="1397">IF(AE61="","",1)</f>
        <v/>
      </c>
      <c r="AG61" s="60" t="str">
        <f t="shared" si="17"/>
        <v/>
      </c>
      <c r="AH61" s="71" t="str">
        <f t="shared" ref="AH61" si="1398">IF(AG61="","",1)</f>
        <v/>
      </c>
      <c r="AI61" s="60" t="str">
        <f t="shared" si="19"/>
        <v/>
      </c>
      <c r="AJ61" s="71" t="str">
        <f t="shared" ref="AJ61" si="1399">IF(AI61="","",1)</f>
        <v/>
      </c>
      <c r="AK61" s="60" t="str">
        <f t="shared" si="21"/>
        <v/>
      </c>
      <c r="AL61" s="71" t="str">
        <f t="shared" ref="AL61" si="1400">IF(AK61="","",1)</f>
        <v/>
      </c>
      <c r="AM61" s="60" t="str">
        <f t="shared" si="23"/>
        <v/>
      </c>
      <c r="AN61" s="71" t="str">
        <f t="shared" ref="AN61" si="1401">IF(AM61="","",1)</f>
        <v/>
      </c>
      <c r="AO61" s="60" t="str">
        <f t="shared" si="25"/>
        <v/>
      </c>
      <c r="AP61" s="71" t="str">
        <f t="shared" ref="AP61" si="1402">IF(AO61="","",1)</f>
        <v/>
      </c>
      <c r="AQ61" s="60" t="str">
        <f t="shared" si="27"/>
        <v/>
      </c>
      <c r="AR61" s="71" t="str">
        <f t="shared" ref="AR61" si="1403">IF(AQ61="","",1)</f>
        <v/>
      </c>
      <c r="AS61" s="60" t="str">
        <f t="shared" si="29"/>
        <v/>
      </c>
      <c r="AT61" s="71" t="str">
        <f t="shared" ref="AT61" si="1404">IF(AS61="","",1)</f>
        <v/>
      </c>
      <c r="AU61" s="60" t="str">
        <f t="shared" si="31"/>
        <v/>
      </c>
      <c r="AV61" s="71" t="str">
        <f t="shared" ref="AV61" si="1405">IF(AU61="","",1)</f>
        <v/>
      </c>
      <c r="AW61" s="60" t="str">
        <f t="shared" si="33"/>
        <v/>
      </c>
      <c r="AX61" s="71" t="str">
        <f t="shared" ref="AX61" si="1406">IF(AW61="","",1)</f>
        <v/>
      </c>
      <c r="AY61" s="60" t="str">
        <f t="shared" si="35"/>
        <v/>
      </c>
      <c r="AZ61" s="71" t="str">
        <f t="shared" ref="AZ61" si="1407">IF(AY61="","",1)</f>
        <v/>
      </c>
      <c r="BA61" s="60" t="str">
        <f t="shared" si="37"/>
        <v/>
      </c>
      <c r="BB61" s="71" t="str">
        <f t="shared" si="38"/>
        <v/>
      </c>
      <c r="BC61" s="60" t="str">
        <f t="shared" si="37"/>
        <v/>
      </c>
      <c r="BD61" s="71" t="str">
        <f t="shared" si="38"/>
        <v/>
      </c>
      <c r="BE61" s="60" t="str">
        <f t="shared" si="37"/>
        <v/>
      </c>
      <c r="BF61" s="71" t="str">
        <f t="shared" ref="BF61" si="1408">IF(BE61="","",1)</f>
        <v/>
      </c>
      <c r="BG61" s="60" t="str">
        <f t="shared" si="37"/>
        <v>Address 52, 10</v>
      </c>
      <c r="BH61" s="71">
        <f t="shared" ref="BH61" si="1409">IF(BG61="","",1)</f>
        <v>1</v>
      </c>
      <c r="BI61" s="60" t="str">
        <f t="shared" si="41"/>
        <v/>
      </c>
      <c r="BJ61" s="71" t="str">
        <f t="shared" ref="BJ61" si="1410">IF(BI61="","",1)</f>
        <v/>
      </c>
      <c r="BK61" s="60" t="str">
        <f t="shared" si="43"/>
        <v/>
      </c>
      <c r="BL61" s="71" t="str">
        <f t="shared" ref="BL61" si="1411">IF(BK61="","",1)</f>
        <v/>
      </c>
      <c r="BM61" s="60" t="str">
        <f t="shared" si="45"/>
        <v/>
      </c>
      <c r="BN61" s="71" t="str">
        <f t="shared" ref="BN61" si="1412">IF(BM61="","",1)</f>
        <v/>
      </c>
      <c r="BO61" s="60" t="str">
        <f t="shared" si="47"/>
        <v/>
      </c>
      <c r="BP61" s="71" t="str">
        <f t="shared" ref="BP61" si="1413">IF(BO61="","",1)</f>
        <v/>
      </c>
      <c r="BQ61" s="60" t="str">
        <f t="shared" si="49"/>
        <v/>
      </c>
      <c r="BR61" s="71" t="str">
        <f t="shared" ref="BR61" si="1414">IF(BQ61="","",1)</f>
        <v/>
      </c>
      <c r="BS61" s="60" t="str">
        <f t="shared" si="51"/>
        <v/>
      </c>
      <c r="BT61" s="71" t="str">
        <f t="shared" ref="BT61" si="1415">IF(BS61="","",1)</f>
        <v/>
      </c>
      <c r="BU61" s="60" t="str">
        <f t="shared" si="53"/>
        <v/>
      </c>
      <c r="BV61" s="71" t="str">
        <f t="shared" ref="BV61" si="1416">IF(BU61="","",1)</f>
        <v/>
      </c>
    </row>
    <row r="62" spans="2:74" ht="15.75">
      <c r="B62" s="7"/>
      <c r="C62" s="93" t="s">
        <v>73</v>
      </c>
      <c r="D62" s="94" t="s">
        <v>0</v>
      </c>
      <c r="E62" s="23" t="s">
        <v>11</v>
      </c>
      <c r="F62" s="33" t="s">
        <v>128</v>
      </c>
      <c r="G62" s="24">
        <v>3</v>
      </c>
      <c r="H62" s="33">
        <v>45070</v>
      </c>
      <c r="I62" s="33">
        <f>I61</f>
        <v>45069</v>
      </c>
      <c r="J62" s="42"/>
      <c r="K62" s="35">
        <v>140</v>
      </c>
      <c r="L62" s="42">
        <f t="shared" si="112"/>
        <v>53</v>
      </c>
      <c r="M62" s="68">
        <f t="shared" si="55"/>
        <v>22.714285714285712</v>
      </c>
      <c r="N62" s="56"/>
      <c r="O62" s="59" t="str">
        <f t="shared" si="56"/>
        <v/>
      </c>
      <c r="P62" s="70" t="str">
        <f t="shared" si="1308"/>
        <v/>
      </c>
      <c r="Q62" s="59" t="str">
        <f t="shared" si="1"/>
        <v/>
      </c>
      <c r="R62" s="70" t="str">
        <f t="shared" ref="R62" si="1417">IF(Q62="","",1)</f>
        <v/>
      </c>
      <c r="S62" s="59" t="str">
        <f t="shared" si="3"/>
        <v/>
      </c>
      <c r="T62" s="70" t="str">
        <f t="shared" ref="T62" si="1418">IF(S62="","",1)</f>
        <v/>
      </c>
      <c r="U62" s="59" t="str">
        <f t="shared" si="5"/>
        <v/>
      </c>
      <c r="V62" s="70" t="str">
        <f t="shared" ref="V62" si="1419">IF(U62="","",1)</f>
        <v/>
      </c>
      <c r="W62" s="59" t="str">
        <f t="shared" si="7"/>
        <v/>
      </c>
      <c r="X62" s="70" t="str">
        <f t="shared" ref="X62" si="1420">IF(W62="","",1)</f>
        <v/>
      </c>
      <c r="Y62" s="59" t="str">
        <f t="shared" si="9"/>
        <v/>
      </c>
      <c r="Z62" s="70" t="str">
        <f t="shared" ref="Z62" si="1421">IF(Y62="","",1)</f>
        <v/>
      </c>
      <c r="AA62" s="59" t="str">
        <f t="shared" si="11"/>
        <v/>
      </c>
      <c r="AB62" s="70" t="str">
        <f t="shared" ref="AB62" si="1422">IF(AA62="","",1)</f>
        <v/>
      </c>
      <c r="AC62" s="59" t="str">
        <f t="shared" si="13"/>
        <v/>
      </c>
      <c r="AD62" s="70" t="str">
        <f t="shared" ref="AD62" si="1423">IF(AC62="","",1)</f>
        <v/>
      </c>
      <c r="AE62" s="59" t="str">
        <f t="shared" si="15"/>
        <v/>
      </c>
      <c r="AF62" s="70" t="str">
        <f t="shared" ref="AF62" si="1424">IF(AE62="","",1)</f>
        <v/>
      </c>
      <c r="AG62" s="59" t="str">
        <f t="shared" si="17"/>
        <v/>
      </c>
      <c r="AH62" s="70" t="str">
        <f t="shared" ref="AH62" si="1425">IF(AG62="","",1)</f>
        <v/>
      </c>
      <c r="AI62" s="59" t="str">
        <f t="shared" si="19"/>
        <v/>
      </c>
      <c r="AJ62" s="70" t="str">
        <f t="shared" ref="AJ62" si="1426">IF(AI62="","",1)</f>
        <v/>
      </c>
      <c r="AK62" s="59" t="str">
        <f t="shared" si="21"/>
        <v/>
      </c>
      <c r="AL62" s="70" t="str">
        <f t="shared" ref="AL62" si="1427">IF(AK62="","",1)</f>
        <v/>
      </c>
      <c r="AM62" s="59" t="str">
        <f t="shared" si="23"/>
        <v/>
      </c>
      <c r="AN62" s="70" t="str">
        <f t="shared" ref="AN62" si="1428">IF(AM62="","",1)</f>
        <v/>
      </c>
      <c r="AO62" s="59" t="str">
        <f t="shared" si="25"/>
        <v/>
      </c>
      <c r="AP62" s="70" t="str">
        <f t="shared" ref="AP62" si="1429">IF(AO62="","",1)</f>
        <v/>
      </c>
      <c r="AQ62" s="59" t="str">
        <f t="shared" si="27"/>
        <v/>
      </c>
      <c r="AR62" s="70" t="str">
        <f t="shared" ref="AR62" si="1430">IF(AQ62="","",1)</f>
        <v/>
      </c>
      <c r="AS62" s="59" t="str">
        <f t="shared" si="29"/>
        <v/>
      </c>
      <c r="AT62" s="70" t="str">
        <f t="shared" ref="AT62" si="1431">IF(AS62="","",1)</f>
        <v/>
      </c>
      <c r="AU62" s="59" t="str">
        <f t="shared" si="31"/>
        <v/>
      </c>
      <c r="AV62" s="70" t="str">
        <f t="shared" ref="AV62" si="1432">IF(AU62="","",1)</f>
        <v/>
      </c>
      <c r="AW62" s="59" t="str">
        <f t="shared" si="33"/>
        <v/>
      </c>
      <c r="AX62" s="70" t="str">
        <f t="shared" ref="AX62" si="1433">IF(AW62="","",1)</f>
        <v/>
      </c>
      <c r="AY62" s="59" t="str">
        <f t="shared" si="35"/>
        <v/>
      </c>
      <c r="AZ62" s="70" t="str">
        <f t="shared" ref="AZ62" si="1434">IF(AY62="","",1)</f>
        <v/>
      </c>
      <c r="BA62" s="59" t="str">
        <f t="shared" si="37"/>
        <v/>
      </c>
      <c r="BB62" s="70" t="str">
        <f t="shared" si="38"/>
        <v/>
      </c>
      <c r="BC62" s="59" t="str">
        <f t="shared" si="37"/>
        <v/>
      </c>
      <c r="BD62" s="70" t="str">
        <f t="shared" si="38"/>
        <v/>
      </c>
      <c r="BE62" s="59" t="str">
        <f t="shared" si="37"/>
        <v/>
      </c>
      <c r="BF62" s="70" t="str">
        <f t="shared" ref="BF62" si="1435">IF(BE62="","",1)</f>
        <v/>
      </c>
      <c r="BG62" s="59" t="str">
        <f t="shared" si="37"/>
        <v>Address 53, 397a</v>
      </c>
      <c r="BH62" s="70">
        <f t="shared" ref="BH62" si="1436">IF(BG62="","",1)</f>
        <v>1</v>
      </c>
      <c r="BI62" s="59" t="str">
        <f t="shared" si="41"/>
        <v/>
      </c>
      <c r="BJ62" s="70" t="str">
        <f t="shared" ref="BJ62" si="1437">IF(BI62="","",1)</f>
        <v/>
      </c>
      <c r="BK62" s="59" t="str">
        <f t="shared" si="43"/>
        <v/>
      </c>
      <c r="BL62" s="70" t="str">
        <f t="shared" ref="BL62" si="1438">IF(BK62="","",1)</f>
        <v/>
      </c>
      <c r="BM62" s="59" t="str">
        <f t="shared" si="45"/>
        <v/>
      </c>
      <c r="BN62" s="70" t="str">
        <f t="shared" ref="BN62" si="1439">IF(BM62="","",1)</f>
        <v/>
      </c>
      <c r="BO62" s="59" t="str">
        <f t="shared" si="47"/>
        <v/>
      </c>
      <c r="BP62" s="70" t="str">
        <f t="shared" ref="BP62" si="1440">IF(BO62="","",1)</f>
        <v/>
      </c>
      <c r="BQ62" s="59" t="str">
        <f t="shared" si="49"/>
        <v/>
      </c>
      <c r="BR62" s="70" t="str">
        <f t="shared" ref="BR62" si="1441">IF(BQ62="","",1)</f>
        <v/>
      </c>
      <c r="BS62" s="59" t="str">
        <f t="shared" si="51"/>
        <v/>
      </c>
      <c r="BT62" s="70" t="str">
        <f t="shared" ref="BT62" si="1442">IF(BS62="","",1)</f>
        <v/>
      </c>
      <c r="BU62" s="59" t="str">
        <f t="shared" si="53"/>
        <v/>
      </c>
      <c r="BV62" s="70" t="str">
        <f t="shared" ref="BV62" si="1443">IF(BU62="","",1)</f>
        <v/>
      </c>
    </row>
    <row r="63" spans="2:74" ht="15.75">
      <c r="B63" s="7"/>
      <c r="C63" s="92" t="s">
        <v>74</v>
      </c>
      <c r="D63" s="27">
        <v>10</v>
      </c>
      <c r="E63" s="28" t="s">
        <v>11</v>
      </c>
      <c r="F63" s="34" t="s">
        <v>129</v>
      </c>
      <c r="G63" s="29">
        <v>3</v>
      </c>
      <c r="H63" s="34">
        <v>45070</v>
      </c>
      <c r="I63" s="34">
        <f>I62+1</f>
        <v>45070</v>
      </c>
      <c r="J63" s="41"/>
      <c r="K63" s="36">
        <v>120</v>
      </c>
      <c r="L63" s="41">
        <f t="shared" si="112"/>
        <v>54</v>
      </c>
      <c r="M63" s="67">
        <f t="shared" si="55"/>
        <v>27</v>
      </c>
      <c r="N63" s="56"/>
      <c r="O63" s="60" t="str">
        <f t="shared" si="56"/>
        <v/>
      </c>
      <c r="P63" s="71" t="str">
        <f t="shared" si="1308"/>
        <v/>
      </c>
      <c r="Q63" s="60" t="str">
        <f t="shared" si="1"/>
        <v/>
      </c>
      <c r="R63" s="71" t="str">
        <f t="shared" ref="R63" si="1444">IF(Q63="","",1)</f>
        <v/>
      </c>
      <c r="S63" s="60" t="str">
        <f t="shared" si="3"/>
        <v/>
      </c>
      <c r="T63" s="71" t="str">
        <f t="shared" ref="T63" si="1445">IF(S63="","",1)</f>
        <v/>
      </c>
      <c r="U63" s="60" t="str">
        <f t="shared" si="5"/>
        <v/>
      </c>
      <c r="V63" s="71" t="str">
        <f t="shared" ref="V63" si="1446">IF(U63="","",1)</f>
        <v/>
      </c>
      <c r="W63" s="60" t="str">
        <f t="shared" si="7"/>
        <v/>
      </c>
      <c r="X63" s="71" t="str">
        <f t="shared" ref="X63" si="1447">IF(W63="","",1)</f>
        <v/>
      </c>
      <c r="Y63" s="60" t="str">
        <f t="shared" si="9"/>
        <v/>
      </c>
      <c r="Z63" s="71" t="str">
        <f t="shared" ref="Z63" si="1448">IF(Y63="","",1)</f>
        <v/>
      </c>
      <c r="AA63" s="60" t="str">
        <f t="shared" si="11"/>
        <v/>
      </c>
      <c r="AB63" s="71" t="str">
        <f t="shared" ref="AB63" si="1449">IF(AA63="","",1)</f>
        <v/>
      </c>
      <c r="AC63" s="60" t="str">
        <f t="shared" si="13"/>
        <v/>
      </c>
      <c r="AD63" s="71" t="str">
        <f t="shared" ref="AD63" si="1450">IF(AC63="","",1)</f>
        <v/>
      </c>
      <c r="AE63" s="60" t="str">
        <f t="shared" si="15"/>
        <v/>
      </c>
      <c r="AF63" s="71" t="str">
        <f t="shared" ref="AF63" si="1451">IF(AE63="","",1)</f>
        <v/>
      </c>
      <c r="AG63" s="60" t="str">
        <f t="shared" si="17"/>
        <v/>
      </c>
      <c r="AH63" s="71" t="str">
        <f t="shared" ref="AH63" si="1452">IF(AG63="","",1)</f>
        <v/>
      </c>
      <c r="AI63" s="60" t="str">
        <f t="shared" si="19"/>
        <v/>
      </c>
      <c r="AJ63" s="71" t="str">
        <f t="shared" ref="AJ63" si="1453">IF(AI63="","",1)</f>
        <v/>
      </c>
      <c r="AK63" s="60" t="str">
        <f t="shared" si="21"/>
        <v/>
      </c>
      <c r="AL63" s="71" t="str">
        <f t="shared" ref="AL63" si="1454">IF(AK63="","",1)</f>
        <v/>
      </c>
      <c r="AM63" s="60" t="str">
        <f t="shared" si="23"/>
        <v/>
      </c>
      <c r="AN63" s="71" t="str">
        <f t="shared" ref="AN63" si="1455">IF(AM63="","",1)</f>
        <v/>
      </c>
      <c r="AO63" s="60" t="str">
        <f t="shared" si="25"/>
        <v/>
      </c>
      <c r="AP63" s="71" t="str">
        <f t="shared" ref="AP63" si="1456">IF(AO63="","",1)</f>
        <v/>
      </c>
      <c r="AQ63" s="60" t="str">
        <f t="shared" si="27"/>
        <v/>
      </c>
      <c r="AR63" s="71" t="str">
        <f t="shared" ref="AR63" si="1457">IF(AQ63="","",1)</f>
        <v/>
      </c>
      <c r="AS63" s="60" t="str">
        <f t="shared" si="29"/>
        <v/>
      </c>
      <c r="AT63" s="71" t="str">
        <f t="shared" ref="AT63" si="1458">IF(AS63="","",1)</f>
        <v/>
      </c>
      <c r="AU63" s="60" t="str">
        <f t="shared" si="31"/>
        <v/>
      </c>
      <c r="AV63" s="71" t="str">
        <f t="shared" ref="AV63" si="1459">IF(AU63="","",1)</f>
        <v/>
      </c>
      <c r="AW63" s="60" t="str">
        <f t="shared" si="33"/>
        <v/>
      </c>
      <c r="AX63" s="71" t="str">
        <f t="shared" ref="AX63" si="1460">IF(AW63="","",1)</f>
        <v/>
      </c>
      <c r="AY63" s="60" t="str">
        <f t="shared" si="35"/>
        <v/>
      </c>
      <c r="AZ63" s="71" t="str">
        <f t="shared" ref="AZ63" si="1461">IF(AY63="","",1)</f>
        <v/>
      </c>
      <c r="BA63" s="60" t="str">
        <f t="shared" si="37"/>
        <v/>
      </c>
      <c r="BB63" s="71" t="str">
        <f t="shared" si="38"/>
        <v/>
      </c>
      <c r="BC63" s="60" t="str">
        <f t="shared" si="37"/>
        <v/>
      </c>
      <c r="BD63" s="71" t="str">
        <f t="shared" si="38"/>
        <v/>
      </c>
      <c r="BE63" s="60" t="str">
        <f t="shared" si="37"/>
        <v/>
      </c>
      <c r="BF63" s="71" t="str">
        <f t="shared" ref="BF63" si="1462">IF(BE63="","",1)</f>
        <v/>
      </c>
      <c r="BG63" s="60" t="str">
        <f t="shared" si="37"/>
        <v/>
      </c>
      <c r="BH63" s="71" t="str">
        <f t="shared" ref="BH63" si="1463">IF(BG63="","",1)</f>
        <v/>
      </c>
      <c r="BI63" s="60" t="str">
        <f t="shared" si="41"/>
        <v>Address 54, 10</v>
      </c>
      <c r="BJ63" s="71">
        <f t="shared" ref="BJ63" si="1464">IF(BI63="","",1)</f>
        <v>1</v>
      </c>
      <c r="BK63" s="60" t="str">
        <f t="shared" si="43"/>
        <v/>
      </c>
      <c r="BL63" s="71" t="str">
        <f t="shared" ref="BL63" si="1465">IF(BK63="","",1)</f>
        <v/>
      </c>
      <c r="BM63" s="60" t="str">
        <f t="shared" si="45"/>
        <v/>
      </c>
      <c r="BN63" s="71" t="str">
        <f t="shared" ref="BN63" si="1466">IF(BM63="","",1)</f>
        <v/>
      </c>
      <c r="BO63" s="60" t="str">
        <f t="shared" si="47"/>
        <v/>
      </c>
      <c r="BP63" s="71" t="str">
        <f t="shared" ref="BP63" si="1467">IF(BO63="","",1)</f>
        <v/>
      </c>
      <c r="BQ63" s="60" t="str">
        <f t="shared" si="49"/>
        <v/>
      </c>
      <c r="BR63" s="71" t="str">
        <f t="shared" ref="BR63" si="1468">IF(BQ63="","",1)</f>
        <v/>
      </c>
      <c r="BS63" s="60" t="str">
        <f t="shared" si="51"/>
        <v/>
      </c>
      <c r="BT63" s="71" t="str">
        <f t="shared" ref="BT63" si="1469">IF(BS63="","",1)</f>
        <v/>
      </c>
      <c r="BU63" s="60" t="str">
        <f t="shared" si="53"/>
        <v/>
      </c>
      <c r="BV63" s="71" t="str">
        <f t="shared" ref="BV63" si="1470">IF(BU63="","",1)</f>
        <v/>
      </c>
    </row>
    <row r="64" spans="2:74" ht="15.75">
      <c r="B64" s="7"/>
      <c r="C64" s="93" t="s">
        <v>75</v>
      </c>
      <c r="D64" s="94">
        <v>21</v>
      </c>
      <c r="E64" s="32" t="s">
        <v>10</v>
      </c>
      <c r="F64" s="33" t="s">
        <v>130</v>
      </c>
      <c r="G64" s="24">
        <v>3</v>
      </c>
      <c r="H64" s="33">
        <v>45071</v>
      </c>
      <c r="I64" s="33">
        <f>I63</f>
        <v>45070</v>
      </c>
      <c r="J64" s="42"/>
      <c r="K64" s="35">
        <v>75</v>
      </c>
      <c r="L64" s="42">
        <f t="shared" si="112"/>
        <v>55</v>
      </c>
      <c r="M64" s="68">
        <f t="shared" si="55"/>
        <v>44</v>
      </c>
      <c r="N64" s="56"/>
      <c r="O64" s="59" t="str">
        <f t="shared" si="56"/>
        <v/>
      </c>
      <c r="P64" s="70" t="str">
        <f t="shared" si="1308"/>
        <v/>
      </c>
      <c r="Q64" s="59" t="str">
        <f t="shared" si="1"/>
        <v/>
      </c>
      <c r="R64" s="70" t="str">
        <f t="shared" ref="R64" si="1471">IF(Q64="","",1)</f>
        <v/>
      </c>
      <c r="S64" s="59" t="str">
        <f t="shared" si="3"/>
        <v/>
      </c>
      <c r="T64" s="70" t="str">
        <f t="shared" ref="T64" si="1472">IF(S64="","",1)</f>
        <v/>
      </c>
      <c r="U64" s="59" t="str">
        <f t="shared" si="5"/>
        <v/>
      </c>
      <c r="V64" s="70" t="str">
        <f t="shared" ref="V64" si="1473">IF(U64="","",1)</f>
        <v/>
      </c>
      <c r="W64" s="59" t="str">
        <f t="shared" si="7"/>
        <v/>
      </c>
      <c r="X64" s="70" t="str">
        <f t="shared" ref="X64" si="1474">IF(W64="","",1)</f>
        <v/>
      </c>
      <c r="Y64" s="59" t="str">
        <f t="shared" si="9"/>
        <v/>
      </c>
      <c r="Z64" s="70" t="str">
        <f t="shared" ref="Z64" si="1475">IF(Y64="","",1)</f>
        <v/>
      </c>
      <c r="AA64" s="59" t="str">
        <f t="shared" si="11"/>
        <v/>
      </c>
      <c r="AB64" s="70" t="str">
        <f t="shared" ref="AB64" si="1476">IF(AA64="","",1)</f>
        <v/>
      </c>
      <c r="AC64" s="59" t="str">
        <f t="shared" si="13"/>
        <v/>
      </c>
      <c r="AD64" s="70" t="str">
        <f t="shared" ref="AD64" si="1477">IF(AC64="","",1)</f>
        <v/>
      </c>
      <c r="AE64" s="59" t="str">
        <f t="shared" si="15"/>
        <v/>
      </c>
      <c r="AF64" s="70" t="str">
        <f t="shared" ref="AF64" si="1478">IF(AE64="","",1)</f>
        <v/>
      </c>
      <c r="AG64" s="59" t="str">
        <f t="shared" si="17"/>
        <v/>
      </c>
      <c r="AH64" s="70" t="str">
        <f t="shared" ref="AH64" si="1479">IF(AG64="","",1)</f>
        <v/>
      </c>
      <c r="AI64" s="59" t="str">
        <f t="shared" si="19"/>
        <v/>
      </c>
      <c r="AJ64" s="70" t="str">
        <f t="shared" ref="AJ64" si="1480">IF(AI64="","",1)</f>
        <v/>
      </c>
      <c r="AK64" s="59" t="str">
        <f t="shared" si="21"/>
        <v/>
      </c>
      <c r="AL64" s="70" t="str">
        <f t="shared" ref="AL64" si="1481">IF(AK64="","",1)</f>
        <v/>
      </c>
      <c r="AM64" s="59" t="str">
        <f t="shared" si="23"/>
        <v/>
      </c>
      <c r="AN64" s="70" t="str">
        <f t="shared" ref="AN64" si="1482">IF(AM64="","",1)</f>
        <v/>
      </c>
      <c r="AO64" s="59" t="str">
        <f t="shared" si="25"/>
        <v/>
      </c>
      <c r="AP64" s="70" t="str">
        <f t="shared" ref="AP64" si="1483">IF(AO64="","",1)</f>
        <v/>
      </c>
      <c r="AQ64" s="59" t="str">
        <f t="shared" si="27"/>
        <v/>
      </c>
      <c r="AR64" s="70" t="str">
        <f t="shared" ref="AR64" si="1484">IF(AQ64="","",1)</f>
        <v/>
      </c>
      <c r="AS64" s="59" t="str">
        <f t="shared" si="29"/>
        <v/>
      </c>
      <c r="AT64" s="70" t="str">
        <f t="shared" ref="AT64" si="1485">IF(AS64="","",1)</f>
        <v/>
      </c>
      <c r="AU64" s="59" t="str">
        <f t="shared" si="31"/>
        <v/>
      </c>
      <c r="AV64" s="70" t="str">
        <f t="shared" ref="AV64" si="1486">IF(AU64="","",1)</f>
        <v/>
      </c>
      <c r="AW64" s="59" t="str">
        <f t="shared" si="33"/>
        <v/>
      </c>
      <c r="AX64" s="70" t="str">
        <f t="shared" ref="AX64" si="1487">IF(AW64="","",1)</f>
        <v/>
      </c>
      <c r="AY64" s="59" t="str">
        <f t="shared" si="35"/>
        <v/>
      </c>
      <c r="AZ64" s="70" t="str">
        <f t="shared" ref="AZ64" si="1488">IF(AY64="","",1)</f>
        <v/>
      </c>
      <c r="BA64" s="59" t="str">
        <f t="shared" si="37"/>
        <v/>
      </c>
      <c r="BB64" s="70" t="str">
        <f t="shared" si="38"/>
        <v/>
      </c>
      <c r="BC64" s="59" t="str">
        <f t="shared" si="37"/>
        <v/>
      </c>
      <c r="BD64" s="70" t="str">
        <f t="shared" si="38"/>
        <v/>
      </c>
      <c r="BE64" s="59" t="str">
        <f t="shared" si="37"/>
        <v/>
      </c>
      <c r="BF64" s="70" t="str">
        <f t="shared" ref="BF64" si="1489">IF(BE64="","",1)</f>
        <v/>
      </c>
      <c r="BG64" s="59" t="str">
        <f t="shared" si="37"/>
        <v/>
      </c>
      <c r="BH64" s="70" t="str">
        <f t="shared" ref="BH64" si="1490">IF(BG64="","",1)</f>
        <v/>
      </c>
      <c r="BI64" s="59" t="str">
        <f t="shared" si="41"/>
        <v>Address 55, 21</v>
      </c>
      <c r="BJ64" s="70">
        <f t="shared" ref="BJ64" si="1491">IF(BI64="","",1)</f>
        <v>1</v>
      </c>
      <c r="BK64" s="59" t="str">
        <f t="shared" si="43"/>
        <v/>
      </c>
      <c r="BL64" s="70" t="str">
        <f t="shared" ref="BL64" si="1492">IF(BK64="","",1)</f>
        <v/>
      </c>
      <c r="BM64" s="59" t="str">
        <f t="shared" si="45"/>
        <v/>
      </c>
      <c r="BN64" s="70" t="str">
        <f t="shared" ref="BN64" si="1493">IF(BM64="","",1)</f>
        <v/>
      </c>
      <c r="BO64" s="59" t="str">
        <f t="shared" si="47"/>
        <v/>
      </c>
      <c r="BP64" s="70" t="str">
        <f t="shared" ref="BP64" si="1494">IF(BO64="","",1)</f>
        <v/>
      </c>
      <c r="BQ64" s="59" t="str">
        <f t="shared" si="49"/>
        <v/>
      </c>
      <c r="BR64" s="70" t="str">
        <f t="shared" ref="BR64" si="1495">IF(BQ64="","",1)</f>
        <v/>
      </c>
      <c r="BS64" s="59" t="str">
        <f t="shared" si="51"/>
        <v/>
      </c>
      <c r="BT64" s="70" t="str">
        <f t="shared" ref="BT64" si="1496">IF(BS64="","",1)</f>
        <v/>
      </c>
      <c r="BU64" s="59" t="str">
        <f t="shared" si="53"/>
        <v/>
      </c>
      <c r="BV64" s="70" t="str">
        <f t="shared" ref="BV64" si="1497">IF(BU64="","",1)</f>
        <v/>
      </c>
    </row>
    <row r="65" spans="1:74" ht="15.75">
      <c r="B65" s="3"/>
      <c r="C65" s="92" t="s">
        <v>76</v>
      </c>
      <c r="D65" s="27">
        <v>44</v>
      </c>
      <c r="E65" s="28" t="s">
        <v>14</v>
      </c>
      <c r="F65" s="34" t="s">
        <v>131</v>
      </c>
      <c r="G65" s="29">
        <v>0</v>
      </c>
      <c r="H65" s="34">
        <v>45065</v>
      </c>
      <c r="I65" s="34">
        <f>I64+1</f>
        <v>45071</v>
      </c>
      <c r="J65" s="41">
        <v>14</v>
      </c>
      <c r="K65" s="36">
        <v>60</v>
      </c>
      <c r="L65" s="41">
        <f t="shared" si="112"/>
        <v>56</v>
      </c>
      <c r="M65" s="67">
        <f t="shared" si="55"/>
        <v>56</v>
      </c>
      <c r="N65" s="56"/>
      <c r="O65" s="60" t="str">
        <f t="shared" si="56"/>
        <v/>
      </c>
      <c r="P65" s="71" t="str">
        <f t="shared" si="1308"/>
        <v/>
      </c>
      <c r="Q65" s="60" t="str">
        <f t="shared" si="1"/>
        <v/>
      </c>
      <c r="R65" s="71" t="str">
        <f t="shared" ref="R65" si="1498">IF(Q65="","",1)</f>
        <v/>
      </c>
      <c r="S65" s="60" t="str">
        <f t="shared" si="3"/>
        <v/>
      </c>
      <c r="T65" s="71" t="str">
        <f t="shared" ref="T65" si="1499">IF(S65="","",1)</f>
        <v/>
      </c>
      <c r="U65" s="60" t="str">
        <f t="shared" si="5"/>
        <v/>
      </c>
      <c r="V65" s="71" t="str">
        <f t="shared" ref="V65" si="1500">IF(U65="","",1)</f>
        <v/>
      </c>
      <c r="W65" s="60" t="str">
        <f t="shared" si="7"/>
        <v/>
      </c>
      <c r="X65" s="71" t="str">
        <f t="shared" ref="X65" si="1501">IF(W65="","",1)</f>
        <v/>
      </c>
      <c r="Y65" s="60" t="str">
        <f t="shared" si="9"/>
        <v/>
      </c>
      <c r="Z65" s="71" t="str">
        <f t="shared" ref="Z65" si="1502">IF(Y65="","",1)</f>
        <v/>
      </c>
      <c r="AA65" s="60" t="str">
        <f t="shared" si="11"/>
        <v/>
      </c>
      <c r="AB65" s="71" t="str">
        <f t="shared" ref="AB65" si="1503">IF(AA65="","",1)</f>
        <v/>
      </c>
      <c r="AC65" s="60" t="str">
        <f t="shared" si="13"/>
        <v/>
      </c>
      <c r="AD65" s="71" t="str">
        <f t="shared" ref="AD65" si="1504">IF(AC65="","",1)</f>
        <v/>
      </c>
      <c r="AE65" s="60" t="str">
        <f t="shared" si="15"/>
        <v/>
      </c>
      <c r="AF65" s="71" t="str">
        <f t="shared" ref="AF65" si="1505">IF(AE65="","",1)</f>
        <v/>
      </c>
      <c r="AG65" s="60" t="str">
        <f t="shared" si="17"/>
        <v/>
      </c>
      <c r="AH65" s="71" t="str">
        <f t="shared" ref="AH65" si="1506">IF(AG65="","",1)</f>
        <v/>
      </c>
      <c r="AI65" s="60" t="str">
        <f t="shared" si="19"/>
        <v/>
      </c>
      <c r="AJ65" s="71" t="str">
        <f t="shared" ref="AJ65" si="1507">IF(AI65="","",1)</f>
        <v/>
      </c>
      <c r="AK65" s="60" t="str">
        <f t="shared" si="21"/>
        <v/>
      </c>
      <c r="AL65" s="71" t="str">
        <f t="shared" ref="AL65" si="1508">IF(AK65="","",1)</f>
        <v/>
      </c>
      <c r="AM65" s="60" t="str">
        <f t="shared" si="23"/>
        <v/>
      </c>
      <c r="AN65" s="71" t="str">
        <f t="shared" ref="AN65" si="1509">IF(AM65="","",1)</f>
        <v/>
      </c>
      <c r="AO65" s="60" t="str">
        <f t="shared" si="25"/>
        <v/>
      </c>
      <c r="AP65" s="71" t="str">
        <f t="shared" ref="AP65" si="1510">IF(AO65="","",1)</f>
        <v/>
      </c>
      <c r="AQ65" s="60" t="str">
        <f t="shared" si="27"/>
        <v/>
      </c>
      <c r="AR65" s="71" t="str">
        <f t="shared" ref="AR65" si="1511">IF(AQ65="","",1)</f>
        <v/>
      </c>
      <c r="AS65" s="60" t="str">
        <f t="shared" si="29"/>
        <v/>
      </c>
      <c r="AT65" s="71" t="str">
        <f t="shared" ref="AT65" si="1512">IF(AS65="","",1)</f>
        <v/>
      </c>
      <c r="AU65" s="60" t="str">
        <f t="shared" si="31"/>
        <v/>
      </c>
      <c r="AV65" s="71" t="str">
        <f t="shared" ref="AV65" si="1513">IF(AU65="","",1)</f>
        <v/>
      </c>
      <c r="AW65" s="60" t="str">
        <f t="shared" si="33"/>
        <v/>
      </c>
      <c r="AX65" s="71" t="str">
        <f t="shared" ref="AX65" si="1514">IF(AW65="","",1)</f>
        <v/>
      </c>
      <c r="AY65" s="60" t="str">
        <f t="shared" si="35"/>
        <v/>
      </c>
      <c r="AZ65" s="71" t="str">
        <f t="shared" ref="AZ65" si="1515">IF(AY65="","",1)</f>
        <v/>
      </c>
      <c r="BA65" s="60" t="str">
        <f t="shared" si="37"/>
        <v/>
      </c>
      <c r="BB65" s="71" t="str">
        <f t="shared" si="38"/>
        <v/>
      </c>
      <c r="BC65" s="60" t="str">
        <f t="shared" si="37"/>
        <v/>
      </c>
      <c r="BD65" s="71" t="str">
        <f t="shared" si="38"/>
        <v/>
      </c>
      <c r="BE65" s="60" t="str">
        <f t="shared" si="37"/>
        <v/>
      </c>
      <c r="BF65" s="71" t="str">
        <f t="shared" ref="BF65" si="1516">IF(BE65="","",1)</f>
        <v/>
      </c>
      <c r="BG65" s="60" t="str">
        <f t="shared" si="37"/>
        <v/>
      </c>
      <c r="BH65" s="71" t="str">
        <f t="shared" ref="BH65" si="1517">IF(BG65="","",1)</f>
        <v/>
      </c>
      <c r="BI65" s="60" t="str">
        <f t="shared" si="41"/>
        <v/>
      </c>
      <c r="BJ65" s="71" t="str">
        <f t="shared" ref="BJ65" si="1518">IF(BI65="","",1)</f>
        <v/>
      </c>
      <c r="BK65" s="60" t="str">
        <f t="shared" si="43"/>
        <v>Address 56, 44</v>
      </c>
      <c r="BL65" s="71">
        <f t="shared" ref="BL65" si="1519">IF(BK65="","",1)</f>
        <v>1</v>
      </c>
      <c r="BM65" s="60" t="str">
        <f t="shared" si="45"/>
        <v/>
      </c>
      <c r="BN65" s="71" t="str">
        <f t="shared" ref="BN65" si="1520">IF(BM65="","",1)</f>
        <v/>
      </c>
      <c r="BO65" s="60" t="str">
        <f t="shared" si="47"/>
        <v/>
      </c>
      <c r="BP65" s="71" t="str">
        <f t="shared" ref="BP65" si="1521">IF(BO65="","",1)</f>
        <v/>
      </c>
      <c r="BQ65" s="60" t="str">
        <f t="shared" si="49"/>
        <v/>
      </c>
      <c r="BR65" s="71" t="str">
        <f t="shared" ref="BR65" si="1522">IF(BQ65="","",1)</f>
        <v/>
      </c>
      <c r="BS65" s="60" t="str">
        <f t="shared" si="51"/>
        <v/>
      </c>
      <c r="BT65" s="71" t="str">
        <f t="shared" ref="BT65" si="1523">IF(BS65="","",1)</f>
        <v/>
      </c>
      <c r="BU65" s="60" t="str">
        <f t="shared" si="53"/>
        <v/>
      </c>
      <c r="BV65" s="71" t="str">
        <f t="shared" ref="BV65" si="1524">IF(BU65="","",1)</f>
        <v/>
      </c>
    </row>
    <row r="66" spans="1:74" ht="15.75">
      <c r="B66" s="7"/>
      <c r="C66" s="93" t="s">
        <v>77</v>
      </c>
      <c r="D66" s="95">
        <v>11</v>
      </c>
      <c r="E66" s="23" t="s">
        <v>7</v>
      </c>
      <c r="F66" s="33" t="s">
        <v>132</v>
      </c>
      <c r="G66" s="24">
        <v>0</v>
      </c>
      <c r="H66" s="33">
        <v>45067</v>
      </c>
      <c r="I66" s="33">
        <f>I65</f>
        <v>45071</v>
      </c>
      <c r="J66" s="42">
        <v>14</v>
      </c>
      <c r="K66" s="35">
        <v>114</v>
      </c>
      <c r="L66" s="42">
        <f t="shared" si="112"/>
        <v>57</v>
      </c>
      <c r="M66" s="68">
        <f t="shared" si="55"/>
        <v>30</v>
      </c>
      <c r="N66" s="56"/>
      <c r="O66" s="59" t="str">
        <f t="shared" si="56"/>
        <v/>
      </c>
      <c r="P66" s="70" t="str">
        <f t="shared" si="1308"/>
        <v/>
      </c>
      <c r="Q66" s="59" t="str">
        <f t="shared" si="1"/>
        <v/>
      </c>
      <c r="R66" s="70" t="str">
        <f t="shared" ref="R66" si="1525">IF(Q66="","",1)</f>
        <v/>
      </c>
      <c r="S66" s="59" t="str">
        <f t="shared" si="3"/>
        <v/>
      </c>
      <c r="T66" s="70" t="str">
        <f t="shared" ref="T66" si="1526">IF(S66="","",1)</f>
        <v/>
      </c>
      <c r="U66" s="59" t="str">
        <f t="shared" si="5"/>
        <v/>
      </c>
      <c r="V66" s="70" t="str">
        <f t="shared" ref="V66" si="1527">IF(U66="","",1)</f>
        <v/>
      </c>
      <c r="W66" s="59" t="str">
        <f t="shared" si="7"/>
        <v/>
      </c>
      <c r="X66" s="70" t="str">
        <f t="shared" ref="X66" si="1528">IF(W66="","",1)</f>
        <v/>
      </c>
      <c r="Y66" s="59" t="str">
        <f t="shared" si="9"/>
        <v/>
      </c>
      <c r="Z66" s="70" t="str">
        <f t="shared" ref="Z66" si="1529">IF(Y66="","",1)</f>
        <v/>
      </c>
      <c r="AA66" s="59" t="str">
        <f t="shared" si="11"/>
        <v/>
      </c>
      <c r="AB66" s="70" t="str">
        <f t="shared" ref="AB66" si="1530">IF(AA66="","",1)</f>
        <v/>
      </c>
      <c r="AC66" s="59" t="str">
        <f t="shared" si="13"/>
        <v/>
      </c>
      <c r="AD66" s="70" t="str">
        <f t="shared" ref="AD66" si="1531">IF(AC66="","",1)</f>
        <v/>
      </c>
      <c r="AE66" s="59" t="str">
        <f t="shared" si="15"/>
        <v/>
      </c>
      <c r="AF66" s="70" t="str">
        <f t="shared" ref="AF66" si="1532">IF(AE66="","",1)</f>
        <v/>
      </c>
      <c r="AG66" s="59" t="str">
        <f t="shared" si="17"/>
        <v/>
      </c>
      <c r="AH66" s="70" t="str">
        <f t="shared" ref="AH66" si="1533">IF(AG66="","",1)</f>
        <v/>
      </c>
      <c r="AI66" s="59" t="str">
        <f t="shared" si="19"/>
        <v/>
      </c>
      <c r="AJ66" s="70" t="str">
        <f t="shared" ref="AJ66" si="1534">IF(AI66="","",1)</f>
        <v/>
      </c>
      <c r="AK66" s="59" t="str">
        <f t="shared" si="21"/>
        <v/>
      </c>
      <c r="AL66" s="70" t="str">
        <f t="shared" ref="AL66" si="1535">IF(AK66="","",1)</f>
        <v/>
      </c>
      <c r="AM66" s="59" t="str">
        <f t="shared" si="23"/>
        <v/>
      </c>
      <c r="AN66" s="70" t="str">
        <f t="shared" ref="AN66" si="1536">IF(AM66="","",1)</f>
        <v/>
      </c>
      <c r="AO66" s="59" t="str">
        <f t="shared" si="25"/>
        <v/>
      </c>
      <c r="AP66" s="70" t="str">
        <f t="shared" ref="AP66" si="1537">IF(AO66="","",1)</f>
        <v/>
      </c>
      <c r="AQ66" s="59" t="str">
        <f t="shared" si="27"/>
        <v/>
      </c>
      <c r="AR66" s="70" t="str">
        <f t="shared" ref="AR66" si="1538">IF(AQ66="","",1)</f>
        <v/>
      </c>
      <c r="AS66" s="59" t="str">
        <f t="shared" si="29"/>
        <v/>
      </c>
      <c r="AT66" s="70" t="str">
        <f t="shared" ref="AT66" si="1539">IF(AS66="","",1)</f>
        <v/>
      </c>
      <c r="AU66" s="59" t="str">
        <f t="shared" si="31"/>
        <v/>
      </c>
      <c r="AV66" s="70" t="str">
        <f t="shared" ref="AV66" si="1540">IF(AU66="","",1)</f>
        <v/>
      </c>
      <c r="AW66" s="59" t="str">
        <f t="shared" si="33"/>
        <v/>
      </c>
      <c r="AX66" s="70" t="str">
        <f t="shared" ref="AX66" si="1541">IF(AW66="","",1)</f>
        <v/>
      </c>
      <c r="AY66" s="59" t="str">
        <f t="shared" si="35"/>
        <v/>
      </c>
      <c r="AZ66" s="70" t="str">
        <f t="shared" ref="AZ66" si="1542">IF(AY66="","",1)</f>
        <v/>
      </c>
      <c r="BA66" s="59" t="str">
        <f t="shared" si="37"/>
        <v/>
      </c>
      <c r="BB66" s="70" t="str">
        <f t="shared" si="38"/>
        <v/>
      </c>
      <c r="BC66" s="59" t="str">
        <f t="shared" si="37"/>
        <v/>
      </c>
      <c r="BD66" s="70" t="str">
        <f t="shared" si="38"/>
        <v/>
      </c>
      <c r="BE66" s="59" t="str">
        <f t="shared" si="37"/>
        <v/>
      </c>
      <c r="BF66" s="70" t="str">
        <f t="shared" ref="BF66" si="1543">IF(BE66="","",1)</f>
        <v/>
      </c>
      <c r="BG66" s="59" t="str">
        <f t="shared" si="37"/>
        <v/>
      </c>
      <c r="BH66" s="70" t="str">
        <f t="shared" ref="BH66" si="1544">IF(BG66="","",1)</f>
        <v/>
      </c>
      <c r="BI66" s="59" t="str">
        <f t="shared" si="41"/>
        <v/>
      </c>
      <c r="BJ66" s="70" t="str">
        <f t="shared" ref="BJ66" si="1545">IF(BI66="","",1)</f>
        <v/>
      </c>
      <c r="BK66" s="59" t="str">
        <f t="shared" si="43"/>
        <v>Address 57, 11</v>
      </c>
      <c r="BL66" s="70">
        <f t="shared" ref="BL66" si="1546">IF(BK66="","",1)</f>
        <v>1</v>
      </c>
      <c r="BM66" s="59" t="str">
        <f t="shared" si="45"/>
        <v/>
      </c>
      <c r="BN66" s="70" t="str">
        <f t="shared" ref="BN66" si="1547">IF(BM66="","",1)</f>
        <v/>
      </c>
      <c r="BO66" s="59" t="str">
        <f t="shared" si="47"/>
        <v/>
      </c>
      <c r="BP66" s="70" t="str">
        <f t="shared" ref="BP66" si="1548">IF(BO66="","",1)</f>
        <v/>
      </c>
      <c r="BQ66" s="59" t="str">
        <f t="shared" si="49"/>
        <v/>
      </c>
      <c r="BR66" s="70" t="str">
        <f t="shared" ref="BR66" si="1549">IF(BQ66="","",1)</f>
        <v/>
      </c>
      <c r="BS66" s="59" t="str">
        <f t="shared" si="51"/>
        <v/>
      </c>
      <c r="BT66" s="70" t="str">
        <f t="shared" ref="BT66" si="1550">IF(BS66="","",1)</f>
        <v/>
      </c>
      <c r="BU66" s="59" t="str">
        <f t="shared" si="53"/>
        <v/>
      </c>
      <c r="BV66" s="70" t="str">
        <f t="shared" ref="BV66" si="1551">IF(BU66="","",1)</f>
        <v/>
      </c>
    </row>
    <row r="67" spans="1:74" ht="15.75">
      <c r="B67" s="7"/>
      <c r="C67" s="92" t="s">
        <v>78</v>
      </c>
      <c r="D67" s="27" t="s">
        <v>5</v>
      </c>
      <c r="E67" s="28" t="s">
        <v>8</v>
      </c>
      <c r="F67" s="34" t="s">
        <v>133</v>
      </c>
      <c r="G67" s="29">
        <v>0</v>
      </c>
      <c r="H67" s="34">
        <v>45058</v>
      </c>
      <c r="I67" s="34">
        <f>I66+1</f>
        <v>45072</v>
      </c>
      <c r="J67" s="41"/>
      <c r="K67" s="36">
        <v>45</v>
      </c>
      <c r="L67" s="41">
        <f t="shared" si="112"/>
        <v>58</v>
      </c>
      <c r="M67" s="67">
        <f t="shared" si="55"/>
        <v>77.333333333333329</v>
      </c>
      <c r="N67" s="56"/>
      <c r="O67" s="60" t="str">
        <f t="shared" si="56"/>
        <v/>
      </c>
      <c r="P67" s="71" t="str">
        <f t="shared" si="1308"/>
        <v/>
      </c>
      <c r="Q67" s="60" t="str">
        <f t="shared" si="1"/>
        <v/>
      </c>
      <c r="R67" s="71" t="str">
        <f t="shared" ref="R67" si="1552">IF(Q67="","",1)</f>
        <v/>
      </c>
      <c r="S67" s="60" t="str">
        <f t="shared" si="3"/>
        <v/>
      </c>
      <c r="T67" s="71" t="str">
        <f t="shared" ref="T67" si="1553">IF(S67="","",1)</f>
        <v/>
      </c>
      <c r="U67" s="60" t="str">
        <f t="shared" si="5"/>
        <v/>
      </c>
      <c r="V67" s="71" t="str">
        <f t="shared" ref="V67" si="1554">IF(U67="","",1)</f>
        <v/>
      </c>
      <c r="W67" s="60" t="str">
        <f t="shared" si="7"/>
        <v/>
      </c>
      <c r="X67" s="71" t="str">
        <f t="shared" ref="X67" si="1555">IF(W67="","",1)</f>
        <v/>
      </c>
      <c r="Y67" s="60" t="str">
        <f t="shared" si="9"/>
        <v/>
      </c>
      <c r="Z67" s="71" t="str">
        <f t="shared" ref="Z67" si="1556">IF(Y67="","",1)</f>
        <v/>
      </c>
      <c r="AA67" s="60" t="str">
        <f t="shared" si="11"/>
        <v/>
      </c>
      <c r="AB67" s="71" t="str">
        <f t="shared" ref="AB67" si="1557">IF(AA67="","",1)</f>
        <v/>
      </c>
      <c r="AC67" s="60" t="str">
        <f t="shared" si="13"/>
        <v/>
      </c>
      <c r="AD67" s="71" t="str">
        <f t="shared" ref="AD67" si="1558">IF(AC67="","",1)</f>
        <v/>
      </c>
      <c r="AE67" s="60" t="str">
        <f t="shared" si="15"/>
        <v/>
      </c>
      <c r="AF67" s="71" t="str">
        <f t="shared" ref="AF67" si="1559">IF(AE67="","",1)</f>
        <v/>
      </c>
      <c r="AG67" s="60" t="str">
        <f t="shared" si="17"/>
        <v/>
      </c>
      <c r="AH67" s="71" t="str">
        <f t="shared" ref="AH67" si="1560">IF(AG67="","",1)</f>
        <v/>
      </c>
      <c r="AI67" s="60" t="str">
        <f t="shared" si="19"/>
        <v/>
      </c>
      <c r="AJ67" s="71" t="str">
        <f t="shared" ref="AJ67" si="1561">IF(AI67="","",1)</f>
        <v/>
      </c>
      <c r="AK67" s="60" t="str">
        <f t="shared" si="21"/>
        <v/>
      </c>
      <c r="AL67" s="71" t="str">
        <f t="shared" ref="AL67" si="1562">IF(AK67="","",1)</f>
        <v/>
      </c>
      <c r="AM67" s="60" t="str">
        <f t="shared" si="23"/>
        <v/>
      </c>
      <c r="AN67" s="71" t="str">
        <f t="shared" ref="AN67" si="1563">IF(AM67="","",1)</f>
        <v/>
      </c>
      <c r="AO67" s="60" t="str">
        <f t="shared" si="25"/>
        <v/>
      </c>
      <c r="AP67" s="71" t="str">
        <f t="shared" ref="AP67" si="1564">IF(AO67="","",1)</f>
        <v/>
      </c>
      <c r="AQ67" s="60" t="str">
        <f t="shared" si="27"/>
        <v/>
      </c>
      <c r="AR67" s="71" t="str">
        <f t="shared" ref="AR67" si="1565">IF(AQ67="","",1)</f>
        <v/>
      </c>
      <c r="AS67" s="60" t="str">
        <f t="shared" si="29"/>
        <v/>
      </c>
      <c r="AT67" s="71" t="str">
        <f t="shared" ref="AT67" si="1566">IF(AS67="","",1)</f>
        <v/>
      </c>
      <c r="AU67" s="60" t="str">
        <f t="shared" si="31"/>
        <v/>
      </c>
      <c r="AV67" s="71" t="str">
        <f t="shared" ref="AV67" si="1567">IF(AU67="","",1)</f>
        <v/>
      </c>
      <c r="AW67" s="60" t="str">
        <f t="shared" si="33"/>
        <v/>
      </c>
      <c r="AX67" s="71" t="str">
        <f t="shared" ref="AX67" si="1568">IF(AW67="","",1)</f>
        <v/>
      </c>
      <c r="AY67" s="60" t="str">
        <f t="shared" si="35"/>
        <v/>
      </c>
      <c r="AZ67" s="71" t="str">
        <f t="shared" ref="AZ67" si="1569">IF(AY67="","",1)</f>
        <v/>
      </c>
      <c r="BA67" s="60" t="str">
        <f t="shared" si="37"/>
        <v/>
      </c>
      <c r="BB67" s="71" t="str">
        <f t="shared" si="38"/>
        <v/>
      </c>
      <c r="BC67" s="60" t="str">
        <f t="shared" si="37"/>
        <v/>
      </c>
      <c r="BD67" s="71" t="str">
        <f t="shared" si="38"/>
        <v/>
      </c>
      <c r="BE67" s="60" t="str">
        <f t="shared" si="37"/>
        <v/>
      </c>
      <c r="BF67" s="71" t="str">
        <f t="shared" ref="BF67" si="1570">IF(BE67="","",1)</f>
        <v/>
      </c>
      <c r="BG67" s="60" t="str">
        <f t="shared" ref="BG67:BG70" si="1571">IF($I67&lt;=BG$9,IF(BG$9&gt;$I67,"",CONCATENATE($C67,", ",$D67)),"")</f>
        <v/>
      </c>
      <c r="BH67" s="71" t="str">
        <f t="shared" ref="BH67" si="1572">IF(BG67="","",1)</f>
        <v/>
      </c>
      <c r="BI67" s="60" t="str">
        <f t="shared" si="41"/>
        <v/>
      </c>
      <c r="BJ67" s="71" t="str">
        <f t="shared" ref="BJ67" si="1573">IF(BI67="","",1)</f>
        <v/>
      </c>
      <c r="BK67" s="60" t="str">
        <f t="shared" si="43"/>
        <v/>
      </c>
      <c r="BL67" s="71" t="str">
        <f t="shared" ref="BL67" si="1574">IF(BK67="","",1)</f>
        <v/>
      </c>
      <c r="BM67" s="60" t="str">
        <f t="shared" si="45"/>
        <v>Address 58, 24a</v>
      </c>
      <c r="BN67" s="71">
        <f t="shared" ref="BN67" si="1575">IF(BM67="","",1)</f>
        <v>1</v>
      </c>
      <c r="BO67" s="60" t="str">
        <f t="shared" si="47"/>
        <v/>
      </c>
      <c r="BP67" s="71" t="str">
        <f t="shared" ref="BP67" si="1576">IF(BO67="","",1)</f>
        <v/>
      </c>
      <c r="BQ67" s="60" t="str">
        <f t="shared" si="49"/>
        <v/>
      </c>
      <c r="BR67" s="71" t="str">
        <f t="shared" ref="BR67" si="1577">IF(BQ67="","",1)</f>
        <v/>
      </c>
      <c r="BS67" s="60" t="str">
        <f t="shared" si="51"/>
        <v/>
      </c>
      <c r="BT67" s="71" t="str">
        <f t="shared" ref="BT67" si="1578">IF(BS67="","",1)</f>
        <v/>
      </c>
      <c r="BU67" s="60" t="str">
        <f t="shared" si="53"/>
        <v/>
      </c>
      <c r="BV67" s="71" t="str">
        <f t="shared" ref="BV67" si="1579">IF(BU67="","",1)</f>
        <v/>
      </c>
    </row>
    <row r="68" spans="1:74" ht="15.75">
      <c r="B68" s="3"/>
      <c r="C68" s="93" t="s">
        <v>79</v>
      </c>
      <c r="D68" s="94">
        <v>142</v>
      </c>
      <c r="E68" s="23" t="s">
        <v>11</v>
      </c>
      <c r="F68" s="33" t="s">
        <v>134</v>
      </c>
      <c r="G68" s="24">
        <v>0</v>
      </c>
      <c r="H68" s="33">
        <v>45071</v>
      </c>
      <c r="I68" s="33">
        <f>I67</f>
        <v>45072</v>
      </c>
      <c r="J68" s="42"/>
      <c r="K68" s="35">
        <v>120</v>
      </c>
      <c r="L68" s="42">
        <f t="shared" si="112"/>
        <v>59</v>
      </c>
      <c r="M68" s="68">
        <f t="shared" si="55"/>
        <v>29.5</v>
      </c>
      <c r="N68" s="56"/>
      <c r="O68" s="59" t="str">
        <f t="shared" si="56"/>
        <v/>
      </c>
      <c r="P68" s="70" t="str">
        <f t="shared" si="1308"/>
        <v/>
      </c>
      <c r="Q68" s="59" t="str">
        <f t="shared" si="1"/>
        <v/>
      </c>
      <c r="R68" s="70" t="str">
        <f t="shared" ref="R68" si="1580">IF(Q68="","",1)</f>
        <v/>
      </c>
      <c r="S68" s="59" t="str">
        <f t="shared" si="3"/>
        <v/>
      </c>
      <c r="T68" s="70" t="str">
        <f t="shared" ref="T68" si="1581">IF(S68="","",1)</f>
        <v/>
      </c>
      <c r="U68" s="59" t="str">
        <f t="shared" si="5"/>
        <v/>
      </c>
      <c r="V68" s="70" t="str">
        <f t="shared" ref="V68" si="1582">IF(U68="","",1)</f>
        <v/>
      </c>
      <c r="W68" s="59" t="str">
        <f t="shared" si="7"/>
        <v/>
      </c>
      <c r="X68" s="70" t="str">
        <f t="shared" ref="X68" si="1583">IF(W68="","",1)</f>
        <v/>
      </c>
      <c r="Y68" s="59" t="str">
        <f t="shared" si="9"/>
        <v/>
      </c>
      <c r="Z68" s="70" t="str">
        <f t="shared" ref="Z68" si="1584">IF(Y68="","",1)</f>
        <v/>
      </c>
      <c r="AA68" s="59" t="str">
        <f t="shared" si="11"/>
        <v/>
      </c>
      <c r="AB68" s="70" t="str">
        <f t="shared" ref="AB68" si="1585">IF(AA68="","",1)</f>
        <v/>
      </c>
      <c r="AC68" s="59" t="str">
        <f t="shared" si="13"/>
        <v/>
      </c>
      <c r="AD68" s="70" t="str">
        <f t="shared" ref="AD68" si="1586">IF(AC68="","",1)</f>
        <v/>
      </c>
      <c r="AE68" s="59" t="str">
        <f t="shared" si="15"/>
        <v/>
      </c>
      <c r="AF68" s="70" t="str">
        <f t="shared" ref="AF68" si="1587">IF(AE68="","",1)</f>
        <v/>
      </c>
      <c r="AG68" s="59" t="str">
        <f t="shared" si="17"/>
        <v/>
      </c>
      <c r="AH68" s="70" t="str">
        <f t="shared" ref="AH68" si="1588">IF(AG68="","",1)</f>
        <v/>
      </c>
      <c r="AI68" s="59" t="str">
        <f t="shared" si="19"/>
        <v/>
      </c>
      <c r="AJ68" s="70" t="str">
        <f t="shared" ref="AJ68" si="1589">IF(AI68="","",1)</f>
        <v/>
      </c>
      <c r="AK68" s="59" t="str">
        <f t="shared" si="21"/>
        <v/>
      </c>
      <c r="AL68" s="70" t="str">
        <f t="shared" ref="AL68" si="1590">IF(AK68="","",1)</f>
        <v/>
      </c>
      <c r="AM68" s="59" t="str">
        <f t="shared" si="23"/>
        <v/>
      </c>
      <c r="AN68" s="70" t="str">
        <f t="shared" ref="AN68" si="1591">IF(AM68="","",1)</f>
        <v/>
      </c>
      <c r="AO68" s="59" t="str">
        <f t="shared" si="25"/>
        <v/>
      </c>
      <c r="AP68" s="70" t="str">
        <f t="shared" ref="AP68" si="1592">IF(AO68="","",1)</f>
        <v/>
      </c>
      <c r="AQ68" s="59" t="str">
        <f t="shared" si="27"/>
        <v/>
      </c>
      <c r="AR68" s="70" t="str">
        <f t="shared" ref="AR68" si="1593">IF(AQ68="","",1)</f>
        <v/>
      </c>
      <c r="AS68" s="59" t="str">
        <f t="shared" si="29"/>
        <v/>
      </c>
      <c r="AT68" s="70" t="str">
        <f t="shared" ref="AT68" si="1594">IF(AS68="","",1)</f>
        <v/>
      </c>
      <c r="AU68" s="59" t="str">
        <f t="shared" si="31"/>
        <v/>
      </c>
      <c r="AV68" s="70" t="str">
        <f t="shared" ref="AV68" si="1595">IF(AU68="","",1)</f>
        <v/>
      </c>
      <c r="AW68" s="59" t="str">
        <f t="shared" si="33"/>
        <v/>
      </c>
      <c r="AX68" s="70" t="str">
        <f t="shared" ref="AX68" si="1596">IF(AW68="","",1)</f>
        <v/>
      </c>
      <c r="AY68" s="59" t="str">
        <f t="shared" si="35"/>
        <v/>
      </c>
      <c r="AZ68" s="70" t="str">
        <f t="shared" ref="AZ68" si="1597">IF(AY68="","",1)</f>
        <v/>
      </c>
      <c r="BA68" s="59" t="str">
        <f t="shared" si="37"/>
        <v/>
      </c>
      <c r="BB68" s="70" t="str">
        <f t="shared" si="38"/>
        <v/>
      </c>
      <c r="BC68" s="59" t="str">
        <f t="shared" si="37"/>
        <v/>
      </c>
      <c r="BD68" s="70" t="str">
        <f t="shared" si="38"/>
        <v/>
      </c>
      <c r="BE68" s="59" t="str">
        <f t="shared" si="37"/>
        <v/>
      </c>
      <c r="BF68" s="70" t="str">
        <f t="shared" ref="BF68" si="1598">IF(BE68="","",1)</f>
        <v/>
      </c>
      <c r="BG68" s="59" t="str">
        <f t="shared" si="1571"/>
        <v/>
      </c>
      <c r="BH68" s="70" t="str">
        <f t="shared" ref="BH68" si="1599">IF(BG68="","",1)</f>
        <v/>
      </c>
      <c r="BI68" s="59" t="str">
        <f t="shared" si="41"/>
        <v/>
      </c>
      <c r="BJ68" s="70" t="str">
        <f t="shared" ref="BJ68" si="1600">IF(BI68="","",1)</f>
        <v/>
      </c>
      <c r="BK68" s="59" t="str">
        <f t="shared" si="43"/>
        <v/>
      </c>
      <c r="BL68" s="70" t="str">
        <f t="shared" ref="BL68" si="1601">IF(BK68="","",1)</f>
        <v/>
      </c>
      <c r="BM68" s="59" t="str">
        <f t="shared" si="45"/>
        <v>Address 59, 142</v>
      </c>
      <c r="BN68" s="70">
        <f t="shared" ref="BN68" si="1602">IF(BM68="","",1)</f>
        <v>1</v>
      </c>
      <c r="BO68" s="59" t="str">
        <f t="shared" si="47"/>
        <v/>
      </c>
      <c r="BP68" s="70" t="str">
        <f t="shared" ref="BP68" si="1603">IF(BO68="","",1)</f>
        <v/>
      </c>
      <c r="BQ68" s="59" t="str">
        <f t="shared" si="49"/>
        <v/>
      </c>
      <c r="BR68" s="70" t="str">
        <f t="shared" ref="BR68" si="1604">IF(BQ68="","",1)</f>
        <v/>
      </c>
      <c r="BS68" s="59" t="str">
        <f t="shared" si="51"/>
        <v/>
      </c>
      <c r="BT68" s="70" t="str">
        <f t="shared" ref="BT68" si="1605">IF(BS68="","",1)</f>
        <v/>
      </c>
      <c r="BU68" s="59" t="str">
        <f t="shared" si="53"/>
        <v/>
      </c>
      <c r="BV68" s="70" t="str">
        <f t="shared" ref="BV68" si="1606">IF(BU68="","",1)</f>
        <v/>
      </c>
    </row>
    <row r="69" spans="1:74" ht="15.75">
      <c r="A69" s="3"/>
      <c r="B69" s="40"/>
      <c r="C69" s="92"/>
      <c r="D69" s="27"/>
      <c r="E69" s="28"/>
      <c r="F69" s="31"/>
      <c r="G69" s="29"/>
      <c r="H69" s="31"/>
      <c r="I69" s="31"/>
      <c r="J69" s="41"/>
      <c r="K69" s="36"/>
      <c r="L69" s="31"/>
      <c r="M69" s="67"/>
      <c r="N69" s="56"/>
      <c r="O69" s="60"/>
      <c r="P69" s="71" t="str">
        <f t="shared" si="1308"/>
        <v/>
      </c>
      <c r="Q69" s="60" t="str">
        <f t="shared" si="1"/>
        <v/>
      </c>
      <c r="R69" s="71" t="str">
        <f t="shared" ref="R69" si="1607">IF(Q69="","",1)</f>
        <v/>
      </c>
      <c r="S69" s="60" t="str">
        <f t="shared" si="3"/>
        <v/>
      </c>
      <c r="T69" s="71" t="str">
        <f t="shared" ref="T69" si="1608">IF(S69="","",1)</f>
        <v/>
      </c>
      <c r="U69" s="60" t="str">
        <f t="shared" si="5"/>
        <v/>
      </c>
      <c r="V69" s="71" t="str">
        <f t="shared" ref="V69" si="1609">IF(U69="","",1)</f>
        <v/>
      </c>
      <c r="W69" s="60" t="str">
        <f t="shared" si="7"/>
        <v/>
      </c>
      <c r="X69" s="71" t="str">
        <f t="shared" ref="X69" si="1610">IF(W69="","",1)</f>
        <v/>
      </c>
      <c r="Y69" s="60" t="str">
        <f t="shared" si="9"/>
        <v/>
      </c>
      <c r="Z69" s="71" t="str">
        <f t="shared" ref="Z69" si="1611">IF(Y69="","",1)</f>
        <v/>
      </c>
      <c r="AA69" s="60" t="str">
        <f t="shared" si="11"/>
        <v/>
      </c>
      <c r="AB69" s="71" t="str">
        <f t="shared" ref="AB69" si="1612">IF(AA69="","",1)</f>
        <v/>
      </c>
      <c r="AC69" s="60" t="str">
        <f t="shared" si="13"/>
        <v/>
      </c>
      <c r="AD69" s="71" t="str">
        <f t="shared" ref="AD69" si="1613">IF(AC69="","",1)</f>
        <v/>
      </c>
      <c r="AE69" s="60" t="str">
        <f t="shared" si="15"/>
        <v/>
      </c>
      <c r="AF69" s="71" t="str">
        <f t="shared" ref="AF69" si="1614">IF(AE69="","",1)</f>
        <v/>
      </c>
      <c r="AG69" s="60" t="str">
        <f t="shared" si="17"/>
        <v/>
      </c>
      <c r="AH69" s="71" t="str">
        <f t="shared" ref="AH69" si="1615">IF(AG69="","",1)</f>
        <v/>
      </c>
      <c r="AI69" s="60" t="str">
        <f t="shared" si="19"/>
        <v/>
      </c>
      <c r="AJ69" s="71" t="str">
        <f t="shared" ref="AJ69" si="1616">IF(AI69="","",1)</f>
        <v/>
      </c>
      <c r="AK69" s="60" t="str">
        <f t="shared" si="21"/>
        <v/>
      </c>
      <c r="AL69" s="71" t="str">
        <f t="shared" ref="AL69" si="1617">IF(AK69="","",1)</f>
        <v/>
      </c>
      <c r="AM69" s="60" t="str">
        <f t="shared" si="23"/>
        <v/>
      </c>
      <c r="AN69" s="71" t="str">
        <f t="shared" ref="AN69" si="1618">IF(AM69="","",1)</f>
        <v/>
      </c>
      <c r="AO69" s="60" t="str">
        <f t="shared" si="25"/>
        <v/>
      </c>
      <c r="AP69" s="71" t="str">
        <f t="shared" ref="AP69" si="1619">IF(AO69="","",1)</f>
        <v/>
      </c>
      <c r="AQ69" s="60" t="str">
        <f t="shared" si="27"/>
        <v/>
      </c>
      <c r="AR69" s="71" t="str">
        <f t="shared" ref="AR69" si="1620">IF(AQ69="","",1)</f>
        <v/>
      </c>
      <c r="AS69" s="60" t="str">
        <f t="shared" si="29"/>
        <v/>
      </c>
      <c r="AT69" s="71" t="str">
        <f t="shared" ref="AT69" si="1621">IF(AS69="","",1)</f>
        <v/>
      </c>
      <c r="AU69" s="60" t="str">
        <f t="shared" si="31"/>
        <v/>
      </c>
      <c r="AV69" s="71" t="str">
        <f t="shared" ref="AV69" si="1622">IF(AU69="","",1)</f>
        <v/>
      </c>
      <c r="AW69" s="60" t="str">
        <f t="shared" si="33"/>
        <v/>
      </c>
      <c r="AX69" s="71" t="str">
        <f t="shared" ref="AX69" si="1623">IF(AW69="","",1)</f>
        <v/>
      </c>
      <c r="AY69" s="60" t="str">
        <f t="shared" si="35"/>
        <v/>
      </c>
      <c r="AZ69" s="71" t="str">
        <f t="shared" ref="AZ69" si="1624">IF(AY69="","",1)</f>
        <v/>
      </c>
      <c r="BA69" s="60" t="str">
        <f t="shared" si="37"/>
        <v/>
      </c>
      <c r="BB69" s="71" t="str">
        <f t="shared" si="38"/>
        <v/>
      </c>
      <c r="BC69" s="60" t="str">
        <f t="shared" si="37"/>
        <v/>
      </c>
      <c r="BD69" s="71" t="str">
        <f t="shared" si="38"/>
        <v/>
      </c>
      <c r="BE69" s="60" t="str">
        <f t="shared" si="37"/>
        <v/>
      </c>
      <c r="BF69" s="71" t="str">
        <f t="shared" ref="BF69" si="1625">IF(BE69="","",1)</f>
        <v/>
      </c>
      <c r="BG69" s="60" t="str">
        <f t="shared" si="1571"/>
        <v/>
      </c>
      <c r="BH69" s="71" t="str">
        <f t="shared" ref="BH69" si="1626">IF(BG69="","",1)</f>
        <v/>
      </c>
      <c r="BI69" s="60" t="str">
        <f t="shared" si="41"/>
        <v/>
      </c>
      <c r="BJ69" s="71" t="str">
        <f t="shared" ref="BJ69" si="1627">IF(BI69="","",1)</f>
        <v/>
      </c>
      <c r="BK69" s="60" t="str">
        <f t="shared" si="43"/>
        <v/>
      </c>
      <c r="BL69" s="71" t="str">
        <f t="shared" ref="BL69" si="1628">IF(BK69="","",1)</f>
        <v/>
      </c>
      <c r="BM69" s="60" t="str">
        <f t="shared" si="45"/>
        <v/>
      </c>
      <c r="BN69" s="71" t="str">
        <f t="shared" ref="BN69" si="1629">IF(BM69="","",1)</f>
        <v/>
      </c>
      <c r="BO69" s="60" t="str">
        <f t="shared" si="47"/>
        <v/>
      </c>
      <c r="BP69" s="71" t="str">
        <f t="shared" ref="BP69" si="1630">IF(BO69="","",1)</f>
        <v/>
      </c>
      <c r="BQ69" s="60" t="str">
        <f t="shared" si="49"/>
        <v/>
      </c>
      <c r="BR69" s="71" t="str">
        <f t="shared" ref="BR69" si="1631">IF(BQ69="","",1)</f>
        <v/>
      </c>
      <c r="BS69" s="60" t="str">
        <f t="shared" si="51"/>
        <v/>
      </c>
      <c r="BT69" s="71" t="str">
        <f t="shared" ref="BT69" si="1632">IF(BS69="","",1)</f>
        <v/>
      </c>
      <c r="BU69" s="60" t="str">
        <f t="shared" si="53"/>
        <v/>
      </c>
      <c r="BV69" s="71" t="str">
        <f t="shared" ref="BV69" si="1633">IF(BU69="","",1)</f>
        <v/>
      </c>
    </row>
    <row r="70" spans="1:74" ht="16.5" thickBot="1">
      <c r="A70" s="3"/>
      <c r="B70" s="40"/>
      <c r="C70" s="93"/>
      <c r="D70" s="94"/>
      <c r="E70" s="51"/>
      <c r="F70" s="51"/>
      <c r="G70" s="51"/>
      <c r="H70" s="51"/>
      <c r="I70" s="51"/>
      <c r="J70" s="53"/>
      <c r="K70" s="52"/>
      <c r="L70" s="52"/>
      <c r="M70" s="69"/>
      <c r="N70" s="56"/>
      <c r="O70" s="59"/>
      <c r="P70" s="70" t="str">
        <f t="shared" si="1308"/>
        <v/>
      </c>
      <c r="Q70" s="59" t="str">
        <f t="shared" si="1"/>
        <v/>
      </c>
      <c r="R70" s="70" t="str">
        <f t="shared" ref="R70" si="1634">IF(Q70="","",1)</f>
        <v/>
      </c>
      <c r="S70" s="59" t="str">
        <f t="shared" si="3"/>
        <v/>
      </c>
      <c r="T70" s="70" t="str">
        <f t="shared" ref="T70" si="1635">IF(S70="","",1)</f>
        <v/>
      </c>
      <c r="U70" s="59" t="str">
        <f t="shared" si="5"/>
        <v/>
      </c>
      <c r="V70" s="70" t="str">
        <f t="shared" ref="V70" si="1636">IF(U70="","",1)</f>
        <v/>
      </c>
      <c r="W70" s="59" t="str">
        <f t="shared" si="7"/>
        <v/>
      </c>
      <c r="X70" s="70" t="str">
        <f t="shared" ref="X70" si="1637">IF(W70="","",1)</f>
        <v/>
      </c>
      <c r="Y70" s="59" t="str">
        <f t="shared" si="9"/>
        <v/>
      </c>
      <c r="Z70" s="70" t="str">
        <f t="shared" ref="Z70" si="1638">IF(Y70="","",1)</f>
        <v/>
      </c>
      <c r="AA70" s="59" t="str">
        <f t="shared" si="11"/>
        <v/>
      </c>
      <c r="AB70" s="70" t="str">
        <f t="shared" ref="AB70" si="1639">IF(AA70="","",1)</f>
        <v/>
      </c>
      <c r="AC70" s="59" t="str">
        <f t="shared" si="13"/>
        <v/>
      </c>
      <c r="AD70" s="70" t="str">
        <f t="shared" ref="AD70" si="1640">IF(AC70="","",1)</f>
        <v/>
      </c>
      <c r="AE70" s="59" t="str">
        <f t="shared" si="15"/>
        <v/>
      </c>
      <c r="AF70" s="70" t="str">
        <f t="shared" ref="AF70" si="1641">IF(AE70="","",1)</f>
        <v/>
      </c>
      <c r="AG70" s="59" t="str">
        <f t="shared" si="17"/>
        <v/>
      </c>
      <c r="AH70" s="70" t="str">
        <f t="shared" ref="AH70" si="1642">IF(AG70="","",1)</f>
        <v/>
      </c>
      <c r="AI70" s="59" t="str">
        <f t="shared" si="19"/>
        <v/>
      </c>
      <c r="AJ70" s="70" t="str">
        <f t="shared" ref="AJ70" si="1643">IF(AI70="","",1)</f>
        <v/>
      </c>
      <c r="AK70" s="59" t="str">
        <f t="shared" si="21"/>
        <v/>
      </c>
      <c r="AL70" s="70" t="str">
        <f t="shared" ref="AL70" si="1644">IF(AK70="","",1)</f>
        <v/>
      </c>
      <c r="AM70" s="59" t="str">
        <f t="shared" si="23"/>
        <v/>
      </c>
      <c r="AN70" s="70" t="str">
        <f t="shared" ref="AN70" si="1645">IF(AM70="","",1)</f>
        <v/>
      </c>
      <c r="AO70" s="59" t="str">
        <f t="shared" si="25"/>
        <v/>
      </c>
      <c r="AP70" s="70" t="str">
        <f t="shared" ref="AP70" si="1646">IF(AO70="","",1)</f>
        <v/>
      </c>
      <c r="AQ70" s="59" t="str">
        <f t="shared" si="27"/>
        <v/>
      </c>
      <c r="AR70" s="70" t="str">
        <f t="shared" ref="AR70" si="1647">IF(AQ70="","",1)</f>
        <v/>
      </c>
      <c r="AS70" s="59" t="str">
        <f t="shared" si="29"/>
        <v/>
      </c>
      <c r="AT70" s="70" t="str">
        <f t="shared" ref="AT70" si="1648">IF(AS70="","",1)</f>
        <v/>
      </c>
      <c r="AU70" s="59" t="str">
        <f t="shared" si="31"/>
        <v/>
      </c>
      <c r="AV70" s="70" t="str">
        <f t="shared" ref="AV70" si="1649">IF(AU70="","",1)</f>
        <v/>
      </c>
      <c r="AW70" s="59" t="str">
        <f t="shared" si="33"/>
        <v/>
      </c>
      <c r="AX70" s="70" t="str">
        <f t="shared" ref="AX70" si="1650">IF(AW70="","",1)</f>
        <v/>
      </c>
      <c r="AY70" s="59" t="str">
        <f t="shared" si="35"/>
        <v/>
      </c>
      <c r="AZ70" s="70" t="str">
        <f t="shared" ref="AZ70" si="1651">IF(AY70="","",1)</f>
        <v/>
      </c>
      <c r="BA70" s="59" t="str">
        <f t="shared" si="37"/>
        <v/>
      </c>
      <c r="BB70" s="70" t="str">
        <f t="shared" si="38"/>
        <v/>
      </c>
      <c r="BC70" s="59" t="str">
        <f t="shared" si="37"/>
        <v/>
      </c>
      <c r="BD70" s="70" t="str">
        <f t="shared" si="38"/>
        <v/>
      </c>
      <c r="BE70" s="59" t="str">
        <f t="shared" si="37"/>
        <v/>
      </c>
      <c r="BF70" s="70" t="str">
        <f t="shared" ref="BF70" si="1652">IF(BE70="","",1)</f>
        <v/>
      </c>
      <c r="BG70" s="59" t="str">
        <f t="shared" si="1571"/>
        <v/>
      </c>
      <c r="BH70" s="70" t="str">
        <f t="shared" ref="BH70" si="1653">IF(BG70="","",1)</f>
        <v/>
      </c>
      <c r="BI70" s="59" t="str">
        <f t="shared" si="41"/>
        <v/>
      </c>
      <c r="BJ70" s="70" t="str">
        <f t="shared" ref="BJ70" si="1654">IF(BI70="","",1)</f>
        <v/>
      </c>
      <c r="BK70" s="59" t="str">
        <f t="shared" si="43"/>
        <v/>
      </c>
      <c r="BL70" s="70" t="str">
        <f t="shared" ref="BL70" si="1655">IF(BK70="","",1)</f>
        <v/>
      </c>
      <c r="BM70" s="59" t="str">
        <f t="shared" si="45"/>
        <v/>
      </c>
      <c r="BN70" s="70" t="str">
        <f t="shared" ref="BN70" si="1656">IF(BM70="","",1)</f>
        <v/>
      </c>
      <c r="BO70" s="59" t="str">
        <f t="shared" si="47"/>
        <v/>
      </c>
      <c r="BP70" s="70" t="str">
        <f t="shared" ref="BP70" si="1657">IF(BO70="","",1)</f>
        <v/>
      </c>
      <c r="BQ70" s="59" t="str">
        <f t="shared" si="49"/>
        <v/>
      </c>
      <c r="BR70" s="70" t="str">
        <f t="shared" ref="BR70" si="1658">IF(BQ70="","",1)</f>
        <v/>
      </c>
      <c r="BS70" s="59" t="str">
        <f t="shared" si="51"/>
        <v/>
      </c>
      <c r="BT70" s="70" t="str">
        <f t="shared" ref="BT70" si="1659">IF(BS70="","",1)</f>
        <v/>
      </c>
      <c r="BU70" s="59" t="str">
        <f t="shared" si="53"/>
        <v/>
      </c>
      <c r="BV70" s="70" t="str">
        <f t="shared" ref="BV70" si="1660">IF(BU70="","",1)</f>
        <v/>
      </c>
    </row>
    <row r="71" spans="1:74" ht="27.75" thickTop="1" thickBot="1">
      <c r="A71" s="3"/>
      <c r="B71" s="40"/>
      <c r="C71" s="43" t="s">
        <v>21</v>
      </c>
      <c r="D71" s="44"/>
      <c r="E71" s="44"/>
      <c r="F71" s="44"/>
      <c r="G71" s="44"/>
      <c r="H71" s="44"/>
      <c r="I71" s="47"/>
      <c r="J71" s="78">
        <f>SUM(K10:K68)/60</f>
        <v>125.38333333333334</v>
      </c>
      <c r="K71" s="79"/>
      <c r="L71" s="49">
        <f>SUM(L10:L68)</f>
        <v>1770</v>
      </c>
      <c r="M71" s="80">
        <f>L72/J72</f>
        <v>14.11670875980327</v>
      </c>
      <c r="N71" s="4"/>
      <c r="O71" s="82">
        <f ca="1">(SUMIF(P10:P70,1,$K10:$K70))/60</f>
        <v>28.083333333333332</v>
      </c>
      <c r="P71" s="90"/>
      <c r="Q71" s="82">
        <f t="shared" ref="Q71" ca="1" si="1661">(SUMIF(R10:R70,1,$K10:$K70))/60</f>
        <v>10</v>
      </c>
      <c r="R71" s="90"/>
      <c r="S71" s="82">
        <f t="shared" ref="S71" ca="1" si="1662">(SUMIF(T10:T70,1,$K10:$K70))/60</f>
        <v>8.6666666666666661</v>
      </c>
      <c r="T71" s="90"/>
      <c r="U71" s="82">
        <f t="shared" ref="U71" ca="1" si="1663">(SUMIF(V10:V70,1,$K10:$K70))/60</f>
        <v>8</v>
      </c>
      <c r="V71" s="90"/>
      <c r="W71" s="82">
        <f t="shared" ref="W71" ca="1" si="1664">(SUMIF(X10:X70,1,$K10:$K70))/60</f>
        <v>6.416666666666667</v>
      </c>
      <c r="X71" s="90"/>
      <c r="Y71" s="82">
        <f t="shared" ref="Y71" ca="1" si="1665">(SUMIF(Z10:Z70,1,$K10:$K70))/60</f>
        <v>2.5</v>
      </c>
      <c r="Z71" s="90"/>
      <c r="AA71" s="82">
        <f t="shared" ref="AA71" ca="1" si="1666">(SUMIF(AB10:AB70,1,$K10:$K70))/60</f>
        <v>3</v>
      </c>
      <c r="AB71" s="90"/>
      <c r="AC71" s="82">
        <f t="shared" ref="AC71" ca="1" si="1667">(SUMIF(AD10:AD70,1,$K10:$K70))/60</f>
        <v>4.333333333333333</v>
      </c>
      <c r="AD71" s="90"/>
      <c r="AE71" s="82">
        <f t="shared" ref="AE71" ca="1" si="1668">(SUMIF(AF10:AF70,1,$K10:$K70))/60</f>
        <v>2.5</v>
      </c>
      <c r="AF71" s="90"/>
      <c r="AG71" s="82">
        <f t="shared" ref="AG71" ca="1" si="1669">(SUMIF(AH10:AH70,1,$K10:$K70))/60</f>
        <v>3</v>
      </c>
      <c r="AH71" s="90"/>
      <c r="AI71" s="82">
        <f t="shared" ref="AI71" ca="1" si="1670">(SUMIF(AJ10:AJ70,1,$K10:$K70))/60</f>
        <v>6</v>
      </c>
      <c r="AJ71" s="90"/>
      <c r="AK71" s="82">
        <f t="shared" ref="AK71" ca="1" si="1671">(SUMIF(AL10:AL70,1,$K10:$K70))/60</f>
        <v>3.5833333333333335</v>
      </c>
      <c r="AL71" s="90"/>
      <c r="AM71" s="82">
        <f t="shared" ref="AM71" ca="1" si="1672">(SUMIF(AN10:AN70,1,$K10:$K70))/60</f>
        <v>3.0833333333333335</v>
      </c>
      <c r="AN71" s="90"/>
      <c r="AO71" s="82">
        <f t="shared" ref="AO71" ca="1" si="1673">(SUMIF(AP10:AP70,1,$K10:$K70))/60</f>
        <v>5</v>
      </c>
      <c r="AP71" s="90"/>
      <c r="AQ71" s="82">
        <f t="shared" ref="AQ71" ca="1" si="1674">(SUMIF(AR10:AR70,1,$K10:$K70))/60</f>
        <v>2.75</v>
      </c>
      <c r="AR71" s="90"/>
      <c r="AS71" s="82">
        <f t="shared" ref="AS71" ca="1" si="1675">(SUMIF(AT10:AT70,1,$K10:$K70))/60</f>
        <v>1.9166666666666667</v>
      </c>
      <c r="AT71" s="90"/>
      <c r="AU71" s="82">
        <f t="shared" ref="AU71" ca="1" si="1676">(SUMIF(AV10:AV70,1,$K10:$K70))/60</f>
        <v>2.1666666666666665</v>
      </c>
      <c r="AV71" s="90"/>
      <c r="AW71" s="82">
        <f t="shared" ref="AW71" ca="1" si="1677">(SUMIF(AX10:AX70,1,$K10:$K70))/60</f>
        <v>2.0833333333333335</v>
      </c>
      <c r="AX71" s="90"/>
      <c r="AY71" s="82">
        <f t="shared" ref="AY71" ca="1" si="1678">(SUMIF(AZ10:AZ70,1,$K10:$K70))/60</f>
        <v>3.3333333333333335</v>
      </c>
      <c r="AZ71" s="90"/>
      <c r="BA71" s="82">
        <f t="shared" ref="BA71" ca="1" si="1679">(SUMIF(BB10:BB70,1,$K10:$K70))/60</f>
        <v>2.3333333333333335</v>
      </c>
      <c r="BB71" s="90"/>
      <c r="BC71" s="82">
        <f t="shared" ref="BC71" ca="1" si="1680">(SUMIF(BD10:BD70,1,$K10:$K70))/60</f>
        <v>0.98333333333333328</v>
      </c>
      <c r="BD71" s="90"/>
      <c r="BE71" s="82">
        <f t="shared" ref="BE71" ca="1" si="1681">(SUMIF(BF10:BF70,1,$K10:$K70))/60</f>
        <v>3.4166666666666665</v>
      </c>
      <c r="BF71" s="90"/>
      <c r="BG71" s="82">
        <f t="shared" ref="BG71" ca="1" si="1682">(SUMIF(BH10:BH70,1,$K10:$K70))/60</f>
        <v>2.9166666666666665</v>
      </c>
      <c r="BH71" s="90"/>
      <c r="BI71" s="82">
        <f t="shared" ref="BI71" ca="1" si="1683">(SUMIF(BJ10:BJ70,1,$K10:$K70))/60</f>
        <v>3.25</v>
      </c>
      <c r="BJ71" s="90"/>
      <c r="BK71" s="82">
        <f t="shared" ref="BK71" ca="1" si="1684">(SUMIF(BL10:BL70,1,$K10:$K70))/60</f>
        <v>2.9</v>
      </c>
      <c r="BL71" s="90"/>
      <c r="BM71" s="82">
        <f t="shared" ref="BM71" ca="1" si="1685">(SUMIF(BN10:BN70,1,$K10:$K70))/60</f>
        <v>2.75</v>
      </c>
      <c r="BN71" s="90"/>
      <c r="BO71" s="82">
        <f t="shared" ref="BO71" ca="1" si="1686">(SUMIF(BP10:BP70,1,$K10:$K70))/60</f>
        <v>0</v>
      </c>
      <c r="BP71" s="90"/>
      <c r="BQ71" s="82">
        <f t="shared" ref="BQ71" ca="1" si="1687">(SUMIF(BR10:BR70,1,$K10:$K70))/60</f>
        <v>0</v>
      </c>
      <c r="BR71" s="90"/>
      <c r="BS71" s="82">
        <f t="shared" ref="BS71" ca="1" si="1688">(SUMIF(BT10:BT70,1,$K10:$K70))/60</f>
        <v>0</v>
      </c>
      <c r="BT71" s="90"/>
      <c r="BU71" s="82">
        <f t="shared" ref="BU71" ca="1" si="1689">(SUMIF(BV10:BV70,1,$K10:$K70))/60</f>
        <v>0</v>
      </c>
      <c r="BV71" s="90"/>
    </row>
    <row r="72" spans="1:74" ht="27" thickBot="1">
      <c r="A72" s="3"/>
      <c r="B72" s="40"/>
      <c r="C72" s="45" t="s">
        <v>22</v>
      </c>
      <c r="D72" s="46"/>
      <c r="E72" s="46"/>
      <c r="F72" s="46"/>
      <c r="G72" s="46"/>
      <c r="H72" s="46"/>
      <c r="I72" s="48"/>
      <c r="J72" s="84">
        <f>J71/4</f>
        <v>31.345833333333335</v>
      </c>
      <c r="K72" s="85"/>
      <c r="L72" s="50">
        <f>L71/4</f>
        <v>442.5</v>
      </c>
      <c r="M72" s="81"/>
      <c r="N72" s="4"/>
      <c r="O72" s="83"/>
      <c r="P72" s="91"/>
      <c r="Q72" s="83"/>
      <c r="R72" s="91"/>
      <c r="S72" s="83"/>
      <c r="T72" s="91"/>
      <c r="U72" s="83"/>
      <c r="V72" s="91"/>
      <c r="W72" s="83"/>
      <c r="X72" s="91"/>
      <c r="Y72" s="83"/>
      <c r="Z72" s="91"/>
      <c r="AA72" s="83"/>
      <c r="AB72" s="91"/>
      <c r="AC72" s="83"/>
      <c r="AD72" s="91"/>
      <c r="AE72" s="83"/>
      <c r="AF72" s="91"/>
      <c r="AG72" s="83"/>
      <c r="AH72" s="91"/>
      <c r="AI72" s="83"/>
      <c r="AJ72" s="91"/>
      <c r="AK72" s="83"/>
      <c r="AL72" s="91"/>
      <c r="AM72" s="83"/>
      <c r="AN72" s="91"/>
      <c r="AO72" s="83"/>
      <c r="AP72" s="91"/>
      <c r="AQ72" s="83"/>
      <c r="AR72" s="91"/>
      <c r="AS72" s="83"/>
      <c r="AT72" s="91"/>
      <c r="AU72" s="83"/>
      <c r="AV72" s="91"/>
      <c r="AW72" s="83"/>
      <c r="AX72" s="91"/>
      <c r="AY72" s="83"/>
      <c r="AZ72" s="91"/>
      <c r="BA72" s="83"/>
      <c r="BB72" s="91"/>
      <c r="BC72" s="83"/>
      <c r="BD72" s="91"/>
      <c r="BE72" s="83"/>
      <c r="BF72" s="91"/>
      <c r="BG72" s="83"/>
      <c r="BH72" s="91"/>
      <c r="BI72" s="83"/>
      <c r="BJ72" s="91"/>
      <c r="BK72" s="83"/>
      <c r="BL72" s="91"/>
      <c r="BM72" s="83"/>
      <c r="BN72" s="91"/>
      <c r="BO72" s="83"/>
      <c r="BP72" s="91"/>
      <c r="BQ72" s="83"/>
      <c r="BR72" s="91"/>
      <c r="BS72" s="83"/>
      <c r="BT72" s="91"/>
      <c r="BU72" s="83"/>
      <c r="BV72" s="91"/>
    </row>
    <row r="73" spans="1:74" ht="15.75" thickTop="1">
      <c r="A73" s="3"/>
      <c r="B73" s="11"/>
      <c r="C73" s="14"/>
      <c r="D73" s="15"/>
      <c r="E73" s="12"/>
      <c r="F73" s="8"/>
      <c r="G73" s="8"/>
      <c r="H73" s="8"/>
      <c r="I73" s="8"/>
      <c r="J73" s="8"/>
      <c r="K73" s="38"/>
      <c r="L73" s="8"/>
      <c r="M73" s="8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0"/>
      <c r="AK73" s="10"/>
      <c r="AL73" s="10"/>
      <c r="AM73" s="10"/>
      <c r="AN73" s="10"/>
      <c r="AO73" s="10"/>
      <c r="AP73" s="10"/>
      <c r="AQ73" s="10"/>
      <c r="AR73" s="10"/>
      <c r="AS73" s="10"/>
      <c r="AT73" s="10"/>
    </row>
    <row r="74" spans="1:74">
      <c r="A74" s="3"/>
      <c r="B74" s="11"/>
      <c r="C74" s="13"/>
      <c r="D74" s="13"/>
      <c r="E74" s="13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  <c r="AJ74" s="10"/>
      <c r="AK74" s="10"/>
      <c r="AL74" s="10"/>
      <c r="AM74" s="10"/>
      <c r="AN74" s="10"/>
      <c r="AO74" s="10"/>
      <c r="AP74" s="10"/>
      <c r="AQ74" s="10"/>
      <c r="AR74" s="10"/>
      <c r="AS74" s="10"/>
      <c r="AT74" s="10"/>
    </row>
    <row r="75" spans="1:74">
      <c r="A75" s="3"/>
      <c r="B75" s="11"/>
      <c r="C75" s="13"/>
      <c r="D75" s="13"/>
      <c r="E75" s="13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0"/>
      <c r="AK75" s="10"/>
      <c r="AL75" s="10"/>
      <c r="AM75" s="10"/>
      <c r="AN75" s="10"/>
      <c r="AO75" s="10"/>
      <c r="AP75" s="10"/>
      <c r="AQ75" s="10"/>
      <c r="AR75" s="10"/>
      <c r="AS75" s="10"/>
      <c r="AT75" s="10"/>
    </row>
    <row r="76" spans="1:74">
      <c r="D76" s="1"/>
      <c r="E76" s="1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0"/>
      <c r="AK76" s="10"/>
      <c r="AL76" s="10"/>
      <c r="AM76" s="10"/>
      <c r="AN76" s="10"/>
      <c r="AO76" s="10"/>
      <c r="AP76" s="10"/>
      <c r="AQ76" s="10"/>
      <c r="AR76" s="10"/>
      <c r="AS76" s="10"/>
      <c r="AT76" s="10"/>
    </row>
    <row r="77" spans="1:74">
      <c r="D77" s="1"/>
      <c r="E77" s="1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0"/>
      <c r="AK77" s="10"/>
      <c r="AL77" s="10"/>
      <c r="AM77" s="10"/>
      <c r="AN77" s="10"/>
      <c r="AO77" s="10"/>
      <c r="AP77" s="10"/>
      <c r="AQ77" s="10"/>
      <c r="AR77" s="10"/>
      <c r="AS77" s="10"/>
      <c r="AT77" s="10"/>
    </row>
    <row r="78" spans="1:74">
      <c r="D78" s="1"/>
      <c r="E78" s="1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0"/>
      <c r="AJ78" s="10"/>
      <c r="AK78" s="10"/>
      <c r="AL78" s="10"/>
      <c r="AM78" s="10"/>
      <c r="AN78" s="10"/>
      <c r="AO78" s="10"/>
      <c r="AP78" s="10"/>
      <c r="AQ78" s="10"/>
      <c r="AR78" s="10"/>
      <c r="AS78" s="10"/>
      <c r="AT78" s="10"/>
    </row>
    <row r="79" spans="1:74">
      <c r="D79" s="1"/>
      <c r="E79" s="1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  <c r="AJ79" s="10"/>
      <c r="AK79" s="10"/>
      <c r="AL79" s="10"/>
      <c r="AM79" s="10"/>
      <c r="AN79" s="10"/>
      <c r="AO79" s="10"/>
      <c r="AP79" s="10"/>
      <c r="AQ79" s="10"/>
      <c r="AR79" s="10"/>
      <c r="AS79" s="10"/>
      <c r="AT79" s="10"/>
    </row>
    <row r="80" spans="1:74"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  <c r="AJ80" s="10"/>
      <c r="AK80" s="10"/>
      <c r="AL80" s="10"/>
      <c r="AM80" s="10"/>
      <c r="AN80" s="10"/>
      <c r="AO80" s="10"/>
      <c r="AP80" s="10"/>
      <c r="AQ80" s="10"/>
      <c r="AR80" s="10"/>
      <c r="AS80" s="10"/>
      <c r="AT80" s="10"/>
    </row>
    <row r="81" spans="15:46"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  <c r="AJ81" s="10"/>
      <c r="AK81" s="10"/>
      <c r="AL81" s="10"/>
      <c r="AM81" s="10"/>
      <c r="AN81" s="10"/>
      <c r="AO81" s="10"/>
      <c r="AP81" s="10"/>
      <c r="AQ81" s="10"/>
      <c r="AR81" s="10"/>
      <c r="AS81" s="10"/>
      <c r="AT81" s="10"/>
    </row>
    <row r="82" spans="15:46"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  <c r="AJ82" s="10"/>
      <c r="AK82" s="10"/>
      <c r="AL82" s="10"/>
      <c r="AM82" s="10"/>
      <c r="AN82" s="10"/>
      <c r="AO82" s="10"/>
      <c r="AP82" s="10"/>
      <c r="AQ82" s="10"/>
      <c r="AR82" s="10"/>
      <c r="AS82" s="10"/>
      <c r="AT82" s="10"/>
    </row>
    <row r="83" spans="15:46"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  <c r="AJ83" s="10"/>
      <c r="AK83" s="10"/>
      <c r="AL83" s="10"/>
      <c r="AM83" s="10"/>
      <c r="AN83" s="10"/>
      <c r="AO83" s="10"/>
      <c r="AP83" s="10"/>
      <c r="AQ83" s="10"/>
      <c r="AR83" s="10"/>
      <c r="AS83" s="10"/>
      <c r="AT83" s="10"/>
    </row>
  </sheetData>
  <mergeCells count="92">
    <mergeCell ref="J71:K71"/>
    <mergeCell ref="M71:M72"/>
    <mergeCell ref="J72:K72"/>
    <mergeCell ref="BU71:BV72"/>
    <mergeCell ref="BI71:BJ72"/>
    <mergeCell ref="BK71:BL72"/>
    <mergeCell ref="BM71:BN72"/>
    <mergeCell ref="BO71:BP72"/>
    <mergeCell ref="BQ71:BR72"/>
    <mergeCell ref="BS71:BT72"/>
    <mergeCell ref="AW71:AX72"/>
    <mergeCell ref="AY71:AZ72"/>
    <mergeCell ref="BA71:BB72"/>
    <mergeCell ref="BC71:BD72"/>
    <mergeCell ref="BE71:BF72"/>
    <mergeCell ref="BG71:BH72"/>
    <mergeCell ref="AK71:AL72"/>
    <mergeCell ref="AM71:AN72"/>
    <mergeCell ref="AO71:AP72"/>
    <mergeCell ref="AQ71:AR72"/>
    <mergeCell ref="AS71:AT72"/>
    <mergeCell ref="AU71:AV72"/>
    <mergeCell ref="Y71:Z72"/>
    <mergeCell ref="AA71:AB72"/>
    <mergeCell ref="AC71:AD72"/>
    <mergeCell ref="AE71:AF72"/>
    <mergeCell ref="AG71:AH72"/>
    <mergeCell ref="AI71:AJ72"/>
    <mergeCell ref="BQ9:BR9"/>
    <mergeCell ref="BS9:BT9"/>
    <mergeCell ref="BU9:BV9"/>
    <mergeCell ref="O71:P72"/>
    <mergeCell ref="Q71:R72"/>
    <mergeCell ref="S71:T72"/>
    <mergeCell ref="U71:V72"/>
    <mergeCell ref="W71:X72"/>
    <mergeCell ref="BE9:BF9"/>
    <mergeCell ref="BG9:BH9"/>
    <mergeCell ref="BI9:BJ9"/>
    <mergeCell ref="BK9:BL9"/>
    <mergeCell ref="BM9:BN9"/>
    <mergeCell ref="BO9:BP9"/>
    <mergeCell ref="AS9:AT9"/>
    <mergeCell ref="AU9:AV9"/>
    <mergeCell ref="AW9:AX9"/>
    <mergeCell ref="AY9:AZ9"/>
    <mergeCell ref="BC9:BD9"/>
    <mergeCell ref="AG9:AH9"/>
    <mergeCell ref="AI9:AJ9"/>
    <mergeCell ref="AK9:AL9"/>
    <mergeCell ref="AM9:AN9"/>
    <mergeCell ref="AO9:AP9"/>
    <mergeCell ref="AQ9:AR9"/>
    <mergeCell ref="BU8:BV8"/>
    <mergeCell ref="O9:P9"/>
    <mergeCell ref="Q9:R9"/>
    <mergeCell ref="S9:T9"/>
    <mergeCell ref="U9:V9"/>
    <mergeCell ref="W9:X9"/>
    <mergeCell ref="Y9:Z9"/>
    <mergeCell ref="AA9:AB9"/>
    <mergeCell ref="AC9:AD9"/>
    <mergeCell ref="AE9:AF9"/>
    <mergeCell ref="BI8:BJ8"/>
    <mergeCell ref="BK8:BL8"/>
    <mergeCell ref="BM8:BN8"/>
    <mergeCell ref="BO8:BP8"/>
    <mergeCell ref="BQ8:BR8"/>
    <mergeCell ref="BS8:BT8"/>
    <mergeCell ref="AW8:AX8"/>
    <mergeCell ref="AY8:AZ8"/>
    <mergeCell ref="BC8:BD8"/>
    <mergeCell ref="BE8:BF8"/>
    <mergeCell ref="BG8:BH8"/>
    <mergeCell ref="AU8:AV8"/>
    <mergeCell ref="Y8:Z8"/>
    <mergeCell ref="AA8:AB8"/>
    <mergeCell ref="AC8:AD8"/>
    <mergeCell ref="AE8:AF8"/>
    <mergeCell ref="AG8:AH8"/>
    <mergeCell ref="AI8:AJ8"/>
    <mergeCell ref="AK8:AL8"/>
    <mergeCell ref="AM8:AN8"/>
    <mergeCell ref="AO8:AP8"/>
    <mergeCell ref="AQ8:AR8"/>
    <mergeCell ref="AS8:AT8"/>
    <mergeCell ref="W8:X8"/>
    <mergeCell ref="C2:M6"/>
    <mergeCell ref="O8:P8"/>
    <mergeCell ref="Q8:R8"/>
    <mergeCell ref="S8:T8"/>
    <mergeCell ref="U8:V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May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2023-05-28T00:44:30Z</dcterms:modified>
</cp:coreProperties>
</file>