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0515" windowHeight="4680"/>
  </bookViews>
  <sheets>
    <sheet name="Feuil1" sheetId="1" r:id="rId1"/>
  </sheets>
  <definedNames>
    <definedName name="t">Feuil1!$F$4</definedName>
  </definedNames>
  <calcPr calcId="124519"/>
</workbook>
</file>

<file path=xl/calcChain.xml><?xml version="1.0" encoding="utf-8"?>
<calcChain xmlns="http://schemas.openxmlformats.org/spreadsheetml/2006/main">
  <c r="R5" i="1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4"/>
  <c r="B14"/>
  <c r="F5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4"/>
  <c r="Q7"/>
  <c r="Q5" l="1"/>
  <c r="Q6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4"/>
  <c r="B13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42"/>
  <c r="J4"/>
  <c r="K4"/>
  <c r="R260" l="1"/>
  <c r="D4"/>
  <c r="D6" s="1"/>
  <c r="D9" l="1"/>
  <c r="D7"/>
  <c r="D5"/>
  <c r="D8"/>
  <c r="F29"/>
  <c r="F31"/>
  <c r="F32"/>
  <c r="F33"/>
  <c r="F34"/>
  <c r="F35"/>
  <c r="F36"/>
  <c r="F37"/>
  <c r="F38"/>
  <c r="F39"/>
  <c r="F40"/>
  <c r="F41"/>
  <c r="F9"/>
  <c r="F10"/>
  <c r="F12"/>
  <c r="F14"/>
  <c r="F16"/>
  <c r="F18"/>
  <c r="F20"/>
  <c r="F22"/>
  <c r="F24"/>
  <c r="F26"/>
  <c r="F28"/>
  <c r="F7"/>
  <c r="C4"/>
  <c r="C5"/>
  <c r="G34" l="1"/>
  <c r="G4"/>
  <c r="G5"/>
  <c r="I24"/>
  <c r="I16"/>
  <c r="I9"/>
  <c r="I38"/>
  <c r="I34"/>
  <c r="I29"/>
  <c r="H32"/>
  <c r="H4"/>
  <c r="I26"/>
  <c r="I18"/>
  <c r="I10"/>
  <c r="I39"/>
  <c r="I35"/>
  <c r="I31"/>
  <c r="G41"/>
  <c r="G40"/>
  <c r="G39"/>
  <c r="G38"/>
  <c r="H37"/>
  <c r="H36"/>
  <c r="H34"/>
  <c r="G33"/>
  <c r="G32"/>
  <c r="G31"/>
  <c r="H7"/>
  <c r="H41"/>
  <c r="H40"/>
  <c r="H38"/>
  <c r="G37"/>
  <c r="G36"/>
  <c r="G35"/>
  <c r="H33"/>
  <c r="G29"/>
  <c r="H29"/>
  <c r="H39"/>
  <c r="H35"/>
  <c r="H31"/>
  <c r="F30"/>
  <c r="I30" s="1"/>
  <c r="H9"/>
  <c r="H28"/>
  <c r="H26"/>
  <c r="H24"/>
  <c r="H22"/>
  <c r="H20"/>
  <c r="H18"/>
  <c r="H16"/>
  <c r="H14"/>
  <c r="H12"/>
  <c r="H10"/>
  <c r="H5"/>
  <c r="F6"/>
  <c r="F8"/>
  <c r="I8" s="1"/>
  <c r="F27"/>
  <c r="F25"/>
  <c r="I25" s="1"/>
  <c r="F23"/>
  <c r="F21"/>
  <c r="I21" s="1"/>
  <c r="F19"/>
  <c r="F17"/>
  <c r="I17" s="1"/>
  <c r="F15"/>
  <c r="F13"/>
  <c r="I13" s="1"/>
  <c r="F11"/>
  <c r="C7"/>
  <c r="J20" s="1"/>
  <c r="G13"/>
  <c r="G9"/>
  <c r="G7"/>
  <c r="C6"/>
  <c r="G27"/>
  <c r="G23"/>
  <c r="G19"/>
  <c r="G15"/>
  <c r="G28"/>
  <c r="G26"/>
  <c r="G24"/>
  <c r="G22"/>
  <c r="G20"/>
  <c r="G18"/>
  <c r="G16"/>
  <c r="G14"/>
  <c r="G12"/>
  <c r="G10"/>
  <c r="G8"/>
  <c r="I4" l="1"/>
  <c r="I5"/>
  <c r="G21"/>
  <c r="I15"/>
  <c r="I19"/>
  <c r="I23"/>
  <c r="I27"/>
  <c r="I33"/>
  <c r="I37"/>
  <c r="I41"/>
  <c r="I14"/>
  <c r="I22"/>
  <c r="I7"/>
  <c r="I32"/>
  <c r="I36"/>
  <c r="I40"/>
  <c r="I12"/>
  <c r="I20"/>
  <c r="I28"/>
  <c r="G17"/>
  <c r="G25"/>
  <c r="G11"/>
  <c r="I11"/>
  <c r="H6"/>
  <c r="I6"/>
  <c r="J6"/>
  <c r="J9"/>
  <c r="J17"/>
  <c r="J25"/>
  <c r="J10"/>
  <c r="J18"/>
  <c r="J26"/>
  <c r="J31"/>
  <c r="J36"/>
  <c r="J37"/>
  <c r="J38"/>
  <c r="J39"/>
  <c r="J16"/>
  <c r="J32"/>
  <c r="J33"/>
  <c r="J34"/>
  <c r="J35"/>
  <c r="J40"/>
  <c r="J41"/>
  <c r="J24"/>
  <c r="J5"/>
  <c r="J7"/>
  <c r="J11"/>
  <c r="J13"/>
  <c r="J21"/>
  <c r="J15"/>
  <c r="J19"/>
  <c r="J23"/>
  <c r="J27"/>
  <c r="J14"/>
  <c r="J22"/>
  <c r="J12"/>
  <c r="J28"/>
  <c r="J29"/>
  <c r="G30"/>
  <c r="H30"/>
  <c r="J30"/>
  <c r="H13"/>
  <c r="H17"/>
  <c r="H21"/>
  <c r="H25"/>
  <c r="H8"/>
  <c r="J8"/>
  <c r="H11"/>
  <c r="H15"/>
  <c r="H19"/>
  <c r="H23"/>
  <c r="H27"/>
  <c r="G6"/>
  <c r="C9"/>
  <c r="C8"/>
  <c r="K17" s="1"/>
  <c r="L43" l="1"/>
  <c r="M43" s="1"/>
  <c r="L45"/>
  <c r="M45" s="1"/>
  <c r="L47"/>
  <c r="M47" s="1"/>
  <c r="L49"/>
  <c r="M49" s="1"/>
  <c r="L51"/>
  <c r="M51" s="1"/>
  <c r="L53"/>
  <c r="M53" s="1"/>
  <c r="L55"/>
  <c r="M55" s="1"/>
  <c r="L57"/>
  <c r="M57" s="1"/>
  <c r="L59"/>
  <c r="M59" s="1"/>
  <c r="L61"/>
  <c r="M61" s="1"/>
  <c r="L63"/>
  <c r="M63" s="1"/>
  <c r="L65"/>
  <c r="M65" s="1"/>
  <c r="L67"/>
  <c r="M67" s="1"/>
  <c r="L69"/>
  <c r="M69" s="1"/>
  <c r="L71"/>
  <c r="M71" s="1"/>
  <c r="L73"/>
  <c r="M73" s="1"/>
  <c r="L75"/>
  <c r="M75" s="1"/>
  <c r="L77"/>
  <c r="M77" s="1"/>
  <c r="L79"/>
  <c r="M79" s="1"/>
  <c r="L81"/>
  <c r="M81" s="1"/>
  <c r="L83"/>
  <c r="M83" s="1"/>
  <c r="L85"/>
  <c r="M85" s="1"/>
  <c r="L87"/>
  <c r="M87" s="1"/>
  <c r="L89"/>
  <c r="M89" s="1"/>
  <c r="L91"/>
  <c r="M91" s="1"/>
  <c r="L93"/>
  <c r="M93" s="1"/>
  <c r="L95"/>
  <c r="M95" s="1"/>
  <c r="L97"/>
  <c r="M97" s="1"/>
  <c r="L99"/>
  <c r="M99" s="1"/>
  <c r="L101"/>
  <c r="M101" s="1"/>
  <c r="L103"/>
  <c r="M103" s="1"/>
  <c r="L105"/>
  <c r="M105" s="1"/>
  <c r="L107"/>
  <c r="M107" s="1"/>
  <c r="L109"/>
  <c r="M109" s="1"/>
  <c r="L111"/>
  <c r="M111" s="1"/>
  <c r="L113"/>
  <c r="M113" s="1"/>
  <c r="L115"/>
  <c r="M115" s="1"/>
  <c r="L117"/>
  <c r="M117" s="1"/>
  <c r="L119"/>
  <c r="M119" s="1"/>
  <c r="L121"/>
  <c r="M121" s="1"/>
  <c r="L123"/>
  <c r="M123" s="1"/>
  <c r="L125"/>
  <c r="M125" s="1"/>
  <c r="L127"/>
  <c r="M127" s="1"/>
  <c r="L130"/>
  <c r="M130" s="1"/>
  <c r="L132"/>
  <c r="M132" s="1"/>
  <c r="L134"/>
  <c r="M134" s="1"/>
  <c r="L136"/>
  <c r="M136" s="1"/>
  <c r="L138"/>
  <c r="M138" s="1"/>
  <c r="L140"/>
  <c r="M140" s="1"/>
  <c r="L142"/>
  <c r="M142" s="1"/>
  <c r="L144"/>
  <c r="M144" s="1"/>
  <c r="L146"/>
  <c r="M146" s="1"/>
  <c r="L148"/>
  <c r="M148" s="1"/>
  <c r="L150"/>
  <c r="M150" s="1"/>
  <c r="L152"/>
  <c r="M152" s="1"/>
  <c r="L154"/>
  <c r="M154" s="1"/>
  <c r="L156"/>
  <c r="M156" s="1"/>
  <c r="L158"/>
  <c r="M158" s="1"/>
  <c r="L160"/>
  <c r="M160" s="1"/>
  <c r="L162"/>
  <c r="M162" s="1"/>
  <c r="L164"/>
  <c r="M164" s="1"/>
  <c r="L166"/>
  <c r="M166" s="1"/>
  <c r="L168"/>
  <c r="M168" s="1"/>
  <c r="L170"/>
  <c r="M170" s="1"/>
  <c r="L172"/>
  <c r="M172" s="1"/>
  <c r="L174"/>
  <c r="M174" s="1"/>
  <c r="L176"/>
  <c r="M176" s="1"/>
  <c r="L178"/>
  <c r="M178" s="1"/>
  <c r="L180"/>
  <c r="M180" s="1"/>
  <c r="L182"/>
  <c r="M182" s="1"/>
  <c r="L184"/>
  <c r="M184" s="1"/>
  <c r="L186"/>
  <c r="M186" s="1"/>
  <c r="L188"/>
  <c r="M188" s="1"/>
  <c r="L190"/>
  <c r="M190" s="1"/>
  <c r="L192"/>
  <c r="M192" s="1"/>
  <c r="L194"/>
  <c r="M194" s="1"/>
  <c r="L196"/>
  <c r="M196" s="1"/>
  <c r="L198"/>
  <c r="M198" s="1"/>
  <c r="L200"/>
  <c r="M200" s="1"/>
  <c r="L202"/>
  <c r="M202" s="1"/>
  <c r="L204"/>
  <c r="M204" s="1"/>
  <c r="L206"/>
  <c r="M206" s="1"/>
  <c r="L208"/>
  <c r="M208" s="1"/>
  <c r="L210"/>
  <c r="M210" s="1"/>
  <c r="L44"/>
  <c r="M44" s="1"/>
  <c r="L48"/>
  <c r="M48" s="1"/>
  <c r="L52"/>
  <c r="M52" s="1"/>
  <c r="L56"/>
  <c r="M56" s="1"/>
  <c r="L60"/>
  <c r="M60" s="1"/>
  <c r="L64"/>
  <c r="M64" s="1"/>
  <c r="L68"/>
  <c r="M68" s="1"/>
  <c r="L72"/>
  <c r="M72" s="1"/>
  <c r="L76"/>
  <c r="M76" s="1"/>
  <c r="L80"/>
  <c r="M80" s="1"/>
  <c r="L84"/>
  <c r="M84" s="1"/>
  <c r="L88"/>
  <c r="M88" s="1"/>
  <c r="L92"/>
  <c r="M92" s="1"/>
  <c r="L96"/>
  <c r="M96" s="1"/>
  <c r="L100"/>
  <c r="M100" s="1"/>
  <c r="L104"/>
  <c r="M104" s="1"/>
  <c r="L108"/>
  <c r="M108" s="1"/>
  <c r="L112"/>
  <c r="M112" s="1"/>
  <c r="L116"/>
  <c r="M116" s="1"/>
  <c r="L120"/>
  <c r="M120" s="1"/>
  <c r="L124"/>
  <c r="M124" s="1"/>
  <c r="L128"/>
  <c r="M128" s="1"/>
  <c r="L131"/>
  <c r="M131" s="1"/>
  <c r="L135"/>
  <c r="M135" s="1"/>
  <c r="L139"/>
  <c r="M139" s="1"/>
  <c r="L143"/>
  <c r="M143" s="1"/>
  <c r="L147"/>
  <c r="M147" s="1"/>
  <c r="L151"/>
  <c r="M151" s="1"/>
  <c r="L155"/>
  <c r="M155" s="1"/>
  <c r="L159"/>
  <c r="M159" s="1"/>
  <c r="L163"/>
  <c r="M163" s="1"/>
  <c r="L167"/>
  <c r="M167" s="1"/>
  <c r="L171"/>
  <c r="M171" s="1"/>
  <c r="L175"/>
  <c r="M175" s="1"/>
  <c r="L179"/>
  <c r="M179" s="1"/>
  <c r="L183"/>
  <c r="M183" s="1"/>
  <c r="L187"/>
  <c r="M187" s="1"/>
  <c r="L191"/>
  <c r="M191" s="1"/>
  <c r="L195"/>
  <c r="M195" s="1"/>
  <c r="L199"/>
  <c r="M199" s="1"/>
  <c r="L203"/>
  <c r="M203" s="1"/>
  <c r="L207"/>
  <c r="M207" s="1"/>
  <c r="L211"/>
  <c r="M211" s="1"/>
  <c r="L213"/>
  <c r="M213" s="1"/>
  <c r="L215"/>
  <c r="M215" s="1"/>
  <c r="L216"/>
  <c r="M216" s="1"/>
  <c r="L217"/>
  <c r="M217" s="1"/>
  <c r="L218"/>
  <c r="M218" s="1"/>
  <c r="L219"/>
  <c r="M219" s="1"/>
  <c r="L220"/>
  <c r="M220" s="1"/>
  <c r="L221"/>
  <c r="M221" s="1"/>
  <c r="L222"/>
  <c r="M222" s="1"/>
  <c r="L223"/>
  <c r="M223" s="1"/>
  <c r="L224"/>
  <c r="M224" s="1"/>
  <c r="L225"/>
  <c r="M225" s="1"/>
  <c r="L226"/>
  <c r="M226" s="1"/>
  <c r="L227"/>
  <c r="M227" s="1"/>
  <c r="L228"/>
  <c r="M228" s="1"/>
  <c r="L229"/>
  <c r="M229" s="1"/>
  <c r="L230"/>
  <c r="M230" s="1"/>
  <c r="L231"/>
  <c r="M231" s="1"/>
  <c r="L232"/>
  <c r="M232" s="1"/>
  <c r="L233"/>
  <c r="M233" s="1"/>
  <c r="L234"/>
  <c r="M234" s="1"/>
  <c r="L235"/>
  <c r="M235" s="1"/>
  <c r="L236"/>
  <c r="M236" s="1"/>
  <c r="L237"/>
  <c r="M237" s="1"/>
  <c r="L238"/>
  <c r="M238" s="1"/>
  <c r="L239"/>
  <c r="M239" s="1"/>
  <c r="L240"/>
  <c r="M240" s="1"/>
  <c r="L241"/>
  <c r="M241" s="1"/>
  <c r="L242"/>
  <c r="M242" s="1"/>
  <c r="L243"/>
  <c r="M243" s="1"/>
  <c r="L244"/>
  <c r="M244" s="1"/>
  <c r="L245"/>
  <c r="M245" s="1"/>
  <c r="L246"/>
  <c r="M246" s="1"/>
  <c r="L247"/>
  <c r="M247" s="1"/>
  <c r="L248"/>
  <c r="M248" s="1"/>
  <c r="L249"/>
  <c r="M249" s="1"/>
  <c r="L250"/>
  <c r="M250" s="1"/>
  <c r="L251"/>
  <c r="M251" s="1"/>
  <c r="L252"/>
  <c r="M252" s="1"/>
  <c r="L253"/>
  <c r="M253" s="1"/>
  <c r="L254"/>
  <c r="M254" s="1"/>
  <c r="L255"/>
  <c r="M255" s="1"/>
  <c r="L256"/>
  <c r="M256" s="1"/>
  <c r="L257"/>
  <c r="M257" s="1"/>
  <c r="L258"/>
  <c r="M258" s="1"/>
  <c r="L259"/>
  <c r="M259" s="1"/>
  <c r="L4"/>
  <c r="M4" s="1"/>
  <c r="L42"/>
  <c r="M42" s="1"/>
  <c r="L46"/>
  <c r="M46" s="1"/>
  <c r="L50"/>
  <c r="M50" s="1"/>
  <c r="L54"/>
  <c r="M54" s="1"/>
  <c r="L58"/>
  <c r="M58" s="1"/>
  <c r="L62"/>
  <c r="M62" s="1"/>
  <c r="L66"/>
  <c r="M66" s="1"/>
  <c r="L70"/>
  <c r="M70" s="1"/>
  <c r="L74"/>
  <c r="M74" s="1"/>
  <c r="L78"/>
  <c r="M78" s="1"/>
  <c r="L82"/>
  <c r="M82" s="1"/>
  <c r="L86"/>
  <c r="M86" s="1"/>
  <c r="L90"/>
  <c r="M90" s="1"/>
  <c r="L94"/>
  <c r="M94" s="1"/>
  <c r="L98"/>
  <c r="M98" s="1"/>
  <c r="L102"/>
  <c r="M102" s="1"/>
  <c r="L106"/>
  <c r="M106" s="1"/>
  <c r="L110"/>
  <c r="M110" s="1"/>
  <c r="L114"/>
  <c r="M114" s="1"/>
  <c r="L118"/>
  <c r="M118" s="1"/>
  <c r="L122"/>
  <c r="M122" s="1"/>
  <c r="L126"/>
  <c r="M126" s="1"/>
  <c r="L129"/>
  <c r="M129" s="1"/>
  <c r="L133"/>
  <c r="M133" s="1"/>
  <c r="L137"/>
  <c r="M137" s="1"/>
  <c r="L141"/>
  <c r="M141" s="1"/>
  <c r="L145"/>
  <c r="M145" s="1"/>
  <c r="L149"/>
  <c r="M149" s="1"/>
  <c r="L153"/>
  <c r="M153" s="1"/>
  <c r="L157"/>
  <c r="M157" s="1"/>
  <c r="L161"/>
  <c r="M161" s="1"/>
  <c r="L165"/>
  <c r="M165" s="1"/>
  <c r="L169"/>
  <c r="M169" s="1"/>
  <c r="L173"/>
  <c r="M173" s="1"/>
  <c r="L177"/>
  <c r="M177" s="1"/>
  <c r="L181"/>
  <c r="M181" s="1"/>
  <c r="L185"/>
  <c r="M185" s="1"/>
  <c r="L189"/>
  <c r="M189" s="1"/>
  <c r="L193"/>
  <c r="M193" s="1"/>
  <c r="L197"/>
  <c r="M197" s="1"/>
  <c r="L201"/>
  <c r="M201" s="1"/>
  <c r="L205"/>
  <c r="M205" s="1"/>
  <c r="L209"/>
  <c r="M209" s="1"/>
  <c r="L212"/>
  <c r="M212" s="1"/>
  <c r="L214"/>
  <c r="M214" s="1"/>
  <c r="K8"/>
  <c r="K21"/>
  <c r="K13"/>
  <c r="K6"/>
  <c r="K25"/>
  <c r="L32"/>
  <c r="L33"/>
  <c r="L38"/>
  <c r="L40"/>
  <c r="L41"/>
  <c r="L14"/>
  <c r="L18"/>
  <c r="L22"/>
  <c r="L26"/>
  <c r="L34"/>
  <c r="L36"/>
  <c r="L37"/>
  <c r="L5"/>
  <c r="L28"/>
  <c r="L20"/>
  <c r="L12"/>
  <c r="L7"/>
  <c r="L24"/>
  <c r="L16"/>
  <c r="L10"/>
  <c r="L29"/>
  <c r="L39"/>
  <c r="L35"/>
  <c r="L31"/>
  <c r="L9"/>
  <c r="L27"/>
  <c r="L19"/>
  <c r="L11"/>
  <c r="K34"/>
  <c r="K10"/>
  <c r="M10" s="1"/>
  <c r="K38"/>
  <c r="M38" s="1"/>
  <c r="K12"/>
  <c r="M12" s="1"/>
  <c r="K16"/>
  <c r="M16" s="1"/>
  <c r="K20"/>
  <c r="M20" s="1"/>
  <c r="K24"/>
  <c r="K28"/>
  <c r="M28" s="1"/>
  <c r="K7"/>
  <c r="M7" s="1"/>
  <c r="K22"/>
  <c r="K14"/>
  <c r="M14" s="1"/>
  <c r="K41"/>
  <c r="M41" s="1"/>
  <c r="K39"/>
  <c r="M39" s="1"/>
  <c r="K37"/>
  <c r="K35"/>
  <c r="M35" s="1"/>
  <c r="K33"/>
  <c r="K31"/>
  <c r="M31" s="1"/>
  <c r="K29"/>
  <c r="M29" s="1"/>
  <c r="K26"/>
  <c r="M26" s="1"/>
  <c r="K18"/>
  <c r="M18" s="1"/>
  <c r="K40"/>
  <c r="M40" s="1"/>
  <c r="K36"/>
  <c r="M36" s="1"/>
  <c r="K32"/>
  <c r="M32" s="1"/>
  <c r="K5"/>
  <c r="M5" s="1"/>
  <c r="K9"/>
  <c r="M9" s="1"/>
  <c r="K27"/>
  <c r="K23"/>
  <c r="K19"/>
  <c r="M19" s="1"/>
  <c r="K15"/>
  <c r="K11"/>
  <c r="L8"/>
  <c r="M8" s="1"/>
  <c r="L25"/>
  <c r="L21"/>
  <c r="M21" s="1"/>
  <c r="L17"/>
  <c r="M17" s="1"/>
  <c r="L13"/>
  <c r="M13" s="1"/>
  <c r="K30"/>
  <c r="L6"/>
  <c r="M6" s="1"/>
  <c r="L23"/>
  <c r="L15"/>
  <c r="L30"/>
  <c r="M30" s="1"/>
  <c r="M25" l="1"/>
  <c r="M11"/>
  <c r="M27"/>
  <c r="M33"/>
  <c r="M37"/>
  <c r="M22"/>
  <c r="M24"/>
  <c r="M34"/>
  <c r="M23"/>
  <c r="M15"/>
</calcChain>
</file>

<file path=xl/sharedStrings.xml><?xml version="1.0" encoding="utf-8"?>
<sst xmlns="http://schemas.openxmlformats.org/spreadsheetml/2006/main" count="274" uniqueCount="272">
  <si>
    <t>f</t>
  </si>
  <si>
    <t>T</t>
  </si>
  <si>
    <t>Pm</t>
  </si>
  <si>
    <t>x</t>
  </si>
  <si>
    <t>p(t) f1</t>
  </si>
  <si>
    <t>p(t) f2</t>
  </si>
  <si>
    <t>p(t) f3</t>
  </si>
  <si>
    <t>p(t) f4</t>
  </si>
  <si>
    <t>p(t) f5</t>
  </si>
  <si>
    <t>p(t) f6</t>
  </si>
  <si>
    <t>S(t)</t>
  </si>
  <si>
    <t>ϕ</t>
  </si>
  <si>
    <t>FFT</t>
  </si>
  <si>
    <t>dt</t>
  </si>
  <si>
    <t>Module</t>
  </si>
  <si>
    <t>argument</t>
  </si>
  <si>
    <t>2401.1311735495-2618.94918672765i</t>
  </si>
  <si>
    <t>-245.559740874066-2918.30854058092i</t>
  </si>
  <si>
    <t>-56.6980092973565+493.2783478595i</t>
  </si>
  <si>
    <t>3761.44378669656+564.419935078238i</t>
  </si>
  <si>
    <t>-120.679800814097+203.116265584001i</t>
  </si>
  <si>
    <t>-60.7967853759792+124.769278517066i</t>
  </si>
  <si>
    <t>-28.0869152149713+10.1924222679271i</t>
  </si>
  <si>
    <t>473.490695765587-3660.66413321996i</t>
  </si>
  <si>
    <t>-49.5876825960963+275.857267079409i</t>
  </si>
  <si>
    <t>-30.9319003592474+165.581333837227i</t>
  </si>
  <si>
    <t>-20.6404845978146+113.375730613328i</t>
  </si>
  <si>
    <t>-11.7114583083706+72.3300893447472i</t>
  </si>
  <si>
    <t>-1.39018917880818+28.6303127605316i</t>
  </si>
  <si>
    <t>14.7103427063942-34.8583632995762i</t>
  </si>
  <si>
    <t>54.7769616591752-185.055775913484i</t>
  </si>
  <si>
    <t>979.435815519439-3569.81933943656i</t>
  </si>
  <si>
    <t>-112.078125509919+420.170980540585i</t>
  </si>
  <si>
    <t>-61.4042390897395+233.381359306362i</t>
  </si>
  <si>
    <t>-43.9343777568838+168.773234741732i</t>
  </si>
  <si>
    <t>-34.0742940013915+132.808347051612i</t>
  </si>
  <si>
    <t>-26.9770751251207+107.877111948513i</t>
  </si>
  <si>
    <t>-20.9835699781026+88.0920674605828i</t>
  </si>
  <si>
    <t>-15.2826480436249+70.7605117318247i</t>
  </si>
  <si>
    <t>-9.3204089340962+54.2775356934941i</t>
  </si>
  <si>
    <t>-2.56455997457607+37.3641475694721i</t>
  </si>
  <si>
    <t>5.66953248127025+18.6288717970466i</t>
  </si>
  <si>
    <t>16.4698128130461-3.92218714627646i</t>
  </si>
  <si>
    <t>31.8754939004944-33.8451777586257i</t>
  </si>
  <si>
    <t>56.4233375165191-78.8925068176704i</t>
  </si>
  <si>
    <t>102.941143958828-160.825683944689i</t>
  </si>
  <si>
    <t>228.025577950494-375.450477604094i</t>
  </si>
  <si>
    <t>1820.24113345283-3072.27179453241i</t>
  </si>
  <si>
    <t>-422.925849087101+720.611687440941i</t>
  </si>
  <si>
    <t>-214.351918531295+365.275503379819i</t>
  </si>
  <si>
    <t>-153.010578405052+259.201499608422i</t>
  </si>
  <si>
    <t>-123.601645462364+207.28482218183i</t>
  </si>
  <si>
    <t>-106.306349871029+175.978882423941i</t>
  </si>
  <si>
    <t>-94.9012468533236+154.742458761297i</t>
  </si>
  <si>
    <t>-86.8061013189036+139.200218480463i</t>
  </si>
  <si>
    <t>-80.7577403504545+127.206567955952i</t>
  </si>
  <si>
    <t>-76.064455414443+117.583875899022i</t>
  </si>
  <si>
    <t>-72.3154590277694+109.63070021365i</t>
  </si>
  <si>
    <t>-69.2512810052696+102.902360917695i</t>
  </si>
  <si>
    <t>-66.699880010365+97.1027303331911i</t>
  </si>
  <si>
    <t>-64.5426203585038+92.0265758955992i</t>
  </si>
  <si>
    <t>-62.6950005500961+87.5268789219776i</t>
  </si>
  <si>
    <t>-61.0951723085497+83.49534755558i</t>
  </si>
  <si>
    <t>-59.6968064640294+79.8502946536503i</t>
  </si>
  <si>
    <t>-58.4644986491072+76.5288211535428i</t>
  </si>
  <si>
    <t>-57.3707183554808+73.4816173982974i</t>
  </si>
  <si>
    <t>-56.3937281052074+70.6694112936743i</t>
  </si>
  <si>
    <t>-55.5161306532659+68.0604835451112i</t>
  </si>
  <si>
    <t>-54.7238334451462+65.6288925862062i</t>
  </si>
  <si>
    <t>-54.0052967425524+63.3531825609119i</t>
  </si>
  <si>
    <t>-53.3509786008621+61.2154269737385i</t>
  </si>
  <si>
    <t>-52.7529189976175+59.2005099756637i</t>
  </si>
  <si>
    <t>-52.2044239792294+57.2955787425613i</t>
  </si>
  <si>
    <t>-51.6998227960224+55.4896209385923i</t>
  </si>
  <si>
    <t>-51.2342790422267+53.7731349176217i</t>
  </si>
  <si>
    <t>-50.8036422642088+52.1378695690131i</t>
  </si>
  <si>
    <t>-50.4043302487331+50.5766170870163i</t>
  </si>
  <si>
    <t>-50.0332348217598+49.0830463987783i</t>
  </si>
  <si>
    <t>-49.6876458439928+47.6515681462125i</t>
  </si>
  <si>
    <t>-49.3651894209295+46.2772243871016i</t>
  </si>
  <si>
    <t>-49.0637773125524+44.9555978316762i</t>
  </si>
  <si>
    <t>-48.7815652383166+43.6827366447078i</t>
  </si>
  <si>
    <t>-48.5169183003471+42.4550917454918i</t>
  </si>
  <si>
    <t>-48.2683821429806+41.2694642147539i</t>
  </si>
  <si>
    <t>-48.03465876568+40.1229609306654i</t>
  </si>
  <si>
    <t>-47.8145861343029+39.0129569473306i</t>
  </si>
  <si>
    <t>-47.6071209109056+37.9370634313673i</t>
  </si>
  <si>
    <t>-47.4113237583612+36.8931002059438i</t>
  </si>
  <si>
    <t>-47.2263467817489+35.8790721348667i</t>
  </si>
  <si>
    <t>-47.051422751937+34.8931487234389i</t>
  </si>
  <si>
    <t>-46.8858558225562+33.9336464269391i</t>
  </si>
  <si>
    <t>-46.7290135039921+32.9990132485681i</t>
  </si>
  <si>
    <t>-46.5803196998679+32.0878152818057i</t>
  </si>
  <si>
    <t>-46.4392486452763+31.1987249108667i</t>
  </si>
  <si>
    <t>-46.3053196132414+30.3305104307753i</t>
  </si>
  <si>
    <t>-46.178092278159+29.4820268873493i</t>
  </si>
  <si>
    <t>-46.0571626428723+28.6522079693751i</t>
  </si>
  <si>
    <t>-45.9421594511247+27.8400588112297i</t>
  </si>
  <si>
    <t>-45.8327410192231+27.0446495861402i</t>
  </si>
  <si>
    <t>-45.7285924308658+26.2651097878782i</t>
  </si>
  <si>
    <t>-45.6294230476512+25.5006231140313i</t>
  </si>
  <si>
    <t>-45.5349642945852+24.7504228760572i</t>
  </si>
  <si>
    <t>-45.4449676859138+24.0137878723508i</t>
  </si>
  <si>
    <t>-45.3592030615418+23.2900386689485i</t>
  </si>
  <si>
    <t>-45.2774570084612+22.5785342401755i</t>
  </si>
  <si>
    <t>-45.1995314449045+21.8786689279375i</t>
  </si>
  <si>
    <t>-45.1252423482911+21.1898696837226i</t>
  </si>
  <si>
    <t>-45.0544186103574+20.5115935618118i</t>
  </si>
  <si>
    <t>-44.9869010049295+19.8433254364842i</t>
  </si>
  <si>
    <t>-44.9225412558853+19.1845759190549i</t>
  </si>
  <si>
    <t>-44.8612011942656+18.5348794537479i</t>
  </si>
  <si>
    <t>-44.8027519949715+17.893792573758i</t>
  </si>
  <si>
    <t>-44.747073484528+17.2608923011861i</t>
  </si>
  <si>
    <t>-44.6940535125913+16.6357746762058i</t>
  </si>
  <si>
    <t>-44.6435873805831+16.0180534027827i</t>
  </si>
  <si>
    <t>-44.5955773217447+15.4073585993185i</t>
  </si>
  <si>
    <t>-44.5499320274722+14.8033356442391i</t>
  </si>
  <si>
    <t>-44.506566215468+14.2056441072395i</t>
  </si>
  <si>
    <t>-44.4654002356133+13.6139567582344i</t>
  </si>
  <si>
    <t>-44.4263597101088+13.027958646662i</t>
  </si>
  <si>
    <t>-44.3893752046781+12.4473462445588i</t>
  </si>
  <si>
    <t>-44.3543819279194+11.8718266475911i</t>
  </si>
  <si>
    <t>-44.3213194564832+11.3011168287823i</t>
  </si>
  <si>
    <t>-44.2901314836667+10.7349429399758i</t>
  </si>
  <si>
    <t>-44.2607655895024+10.1730396568453i</t>
  </si>
  <si>
    <t>-44.2331730304707+9.61514956346313i</t>
  </si>
  <si>
    <t>-44.2073085473488+9.06102257285744i</t>
  </si>
  <si>
    <t>-44.1831301896466+8.51041538022378i</t>
  </si>
  <si>
    <t>-44.16059915541+7.96309094590356i</t>
  </si>
  <si>
    <t>-44.1396796452014+7.41881800532176i</t>
  </si>
  <si>
    <t>-44.1203387292555+6.87737060339559i</t>
  </si>
  <si>
    <t>-44.1025462268591+6.33852765108562i</t>
  </si>
  <si>
    <t>-44.0862745971855+5.80207250198445i</t>
  </si>
  <si>
    <t>-44.0714988407701+5.26779254684621i</t>
  </si>
  <si>
    <t>-44.0581964110302+4.73547882438891i</t>
  </si>
  <si>
    <t>-44.0463471352831+4.2049256464461i</t>
  </si>
  <si>
    <t>-44.0359331446247+3.67593023599352i</t>
  </si>
  <si>
    <t>-44.0269388123951+3.1482923764336i</t>
  </si>
  <si>
    <t>-44.0193507006939+2.621814070748i</t>
  </si>
  <si>
    <t>-44.0131575146993+2.09629920913358i</t>
  </si>
  <si>
    <t>-44.0083500644808+1.57155324367614i</t>
  </si>
  <si>
    <t>-44.004921234019+1.04738286912243i</t>
  </si>
  <si>
    <t>-44.0028659573904+0.523595708119274i</t>
  </si>
  <si>
    <t>-44.0028659573888-0.523595708117909i</t>
  </si>
  <si>
    <t>-44.0049212340169-1.04738286912288i</t>
  </si>
  <si>
    <t>-44.0083500644813-1.57155324367571i</t>
  </si>
  <si>
    <t>-44.0131575146993-2.09629920913011i</t>
  </si>
  <si>
    <t>-44.019350700694-2.62181407074773i</t>
  </si>
  <si>
    <t>-44.0269388123953-3.14829237643347i</t>
  </si>
  <si>
    <t>-44.0359331446247-3.6759302359932i</t>
  </si>
  <si>
    <t>-44.0463471352804-4.2049256464461i</t>
  </si>
  <si>
    <t>-44.0581964110303-4.73547882438862i</t>
  </si>
  <si>
    <t>-44.0714988407702-5.26779254684608i</t>
  </si>
  <si>
    <t>-44.0862745971855-5.80207250198419i</t>
  </si>
  <si>
    <t>-44.1025462268592-6.33852765108492i</t>
  </si>
  <si>
    <t>-44.1203387292554-6.87737060339527i</t>
  </si>
  <si>
    <t>-44.1396796452015-7.41881800532163i</t>
  </si>
  <si>
    <t>-44.1605991554097-7.96309094590316i</t>
  </si>
  <si>
    <t>-44.1831301896449-8.51041538022309i</t>
  </si>
  <si>
    <t>-44.2073085473491-9.06102257285696i</t>
  </si>
  <si>
    <t>-44.2331730304709-9.61514956346296i</t>
  </si>
  <si>
    <t>-44.2607655895027-10.1730396568449i</t>
  </si>
  <si>
    <t>-44.2901314836669-10.7349429399751i</t>
  </si>
  <si>
    <t>-44.3213194564833-11.3011168287821i</t>
  </si>
  <si>
    <t>-44.3543819279195-11.8718266475909i</t>
  </si>
  <si>
    <t>-44.3893752046782-12.4473462445584i</t>
  </si>
  <si>
    <t>-44.4263597101095-13.027958646662i</t>
  </si>
  <si>
    <t>-44.4654002356134-13.6139567582341i</t>
  </si>
  <si>
    <t>-44.5065662154678-14.2056441072393i</t>
  </si>
  <si>
    <t>-44.5499320274722-14.8033356442388i</t>
  </si>
  <si>
    <t>-44.595577321745-15.4073585993173i</t>
  </si>
  <si>
    <t>-44.6435873805829-16.0180534027823i</t>
  </si>
  <si>
    <t>-44.6940535125916-16.6357746762059i</t>
  </si>
  <si>
    <t>-44.7470734845279-17.2608923011852i</t>
  </si>
  <si>
    <t>-44.8027519949717-17.8937925737578i</t>
  </si>
  <si>
    <t>-44.8612011942661-18.5348794537471i</t>
  </si>
  <si>
    <t>-44.922541255885-19.1845759190547i</t>
  </si>
  <si>
    <t>-44.98690100493-19.8433254364841i</t>
  </si>
  <si>
    <t>-45.0544186103583-20.5115935618107i</t>
  </si>
  <si>
    <t>-45.1252423482914-21.1898696837223i</t>
  </si>
  <si>
    <t>-45.1995314449048-21.8786689279374i</t>
  </si>
  <si>
    <t>-45.2774570084616-22.5785342401752i</t>
  </si>
  <si>
    <t>-45.3592030615413-23.2900386689481i</t>
  </si>
  <si>
    <t>-45.4449676859142-24.0137878723506i</t>
  </si>
  <si>
    <t>-45.5349642945854-24.750422876057i</t>
  </si>
  <si>
    <t>-45.6294230476514-25.500623114031i</t>
  </si>
  <si>
    <t>-45.728592430866-26.2651097878775i</t>
  </si>
  <si>
    <t>-45.8327410192232-27.0446495861398i</t>
  </si>
  <si>
    <t>-45.9421594511249-27.8400588112296i</t>
  </si>
  <si>
    <t>-46.0571626428726-28.6522079693747i</t>
  </si>
  <si>
    <t>-46.1780922781606-29.48202688735i</t>
  </si>
  <si>
    <t>-46.305319613242-30.330510430775i</t>
  </si>
  <si>
    <t>-46.4392486452763-31.1987249108664i</t>
  </si>
  <si>
    <t>-46.5803196998683-32.0878152818055i</t>
  </si>
  <si>
    <t>-46.7290135039927-32.9990132485674i</t>
  </si>
  <si>
    <t>-46.8858558225564-33.9336464269388i</t>
  </si>
  <si>
    <t>-47.0514227519372-34.8931487234388i</t>
  </si>
  <si>
    <t>-47.226346781749-35.8790721348663i</t>
  </si>
  <si>
    <t>-47.4113237583627-36.893100205945i</t>
  </si>
  <si>
    <t>-47.6071209109058-37.9370634313669i</t>
  </si>
  <si>
    <t>-47.8145861343029-39.0129569473304i</t>
  </si>
  <si>
    <t>-48.0346587656801-40.1229609306651i</t>
  </si>
  <si>
    <t>-48.2683821429822-41.2694642147514i</t>
  </si>
  <si>
    <t>-48.5169183003471-42.4550917454911i</t>
  </si>
  <si>
    <t>-48.781565238318-43.6827366447089i</t>
  </si>
  <si>
    <t>-49.0637773125546-44.9555978316756i</t>
  </si>
  <si>
    <t>-49.3651894209296-46.2772243871016i</t>
  </si>
  <si>
    <t>-49.6876458439937-47.65156814621i</t>
  </si>
  <si>
    <t>-50.0332348217589-49.0830463987768i</t>
  </si>
  <si>
    <t>-50.4043302487338-50.5766170870164i</t>
  </si>
  <si>
    <t>-50.8036422642116-52.1378695690115i</t>
  </si>
  <si>
    <t>-51.2342790422272-53.7731349176216i</t>
  </si>
  <si>
    <t>-51.6998227960228-55.4896209385923i</t>
  </si>
  <si>
    <t>-52.2044239792299-57.2955787425609i</t>
  </si>
  <si>
    <t>-52.7529189976161-59.2005099756619i</t>
  </si>
  <si>
    <t>-53.3509786008627-61.2154269737382i</t>
  </si>
  <si>
    <t>-54.0052967425527-63.3531825609118i</t>
  </si>
  <si>
    <t>-54.7238334451466-65.6288925862059i</t>
  </si>
  <si>
    <t>-55.5161306532667-68.0604835451106i</t>
  </si>
  <si>
    <t>-56.3937281052079-70.6694112936739i</t>
  </si>
  <si>
    <t>-57.3707183554811-73.4816173982974i</t>
  </si>
  <si>
    <t>-58.4644986491079-76.5288211535421i</t>
  </si>
  <si>
    <t>-59.6968064640299-79.8502946536498i</t>
  </si>
  <si>
    <t>-61.095172308551-83.4953475555799i</t>
  </si>
  <si>
    <t>-62.6950005500964-87.5268789219776i</t>
  </si>
  <si>
    <t>-64.5426203585046-92.0265758955991i</t>
  </si>
  <si>
    <t>-66.6998800103662-97.1027303331905i</t>
  </si>
  <si>
    <t>-69.2512810052703-102.902360917695i</t>
  </si>
  <si>
    <t>-72.31545902777-109.63070021365i</t>
  </si>
  <si>
    <t>-76.0644554144439-117.583875899021i</t>
  </si>
  <si>
    <t>-80.757740350456-127.206567955953i</t>
  </si>
  <si>
    <t>-86.8061013189048-139.200218480463i</t>
  </si>
  <si>
    <t>-94.9012468533243-154.742458761297i</t>
  </si>
  <si>
    <t>-106.30634987103-175.978882423941i</t>
  </si>
  <si>
    <t>-123.601645462368-207.284822181828i</t>
  </si>
  <si>
    <t>-153.010578405053-259.201499608421i</t>
  </si>
  <si>
    <t>-214.351918531297-365.27550337982i</t>
  </si>
  <si>
    <t>-422.925849087107-720.611687440939i</t>
  </si>
  <si>
    <t>1820.24113345283+3072.2717945324i</t>
  </si>
  <si>
    <t>228.025577950495+375.450477604094i</t>
  </si>
  <si>
    <t>102.94114395883+160.825683944689i</t>
  </si>
  <si>
    <t>56.4233375165189+78.8925068176691i</t>
  </si>
  <si>
    <t>31.8754939004914+33.8451777586261i</t>
  </si>
  <si>
    <t>16.4698128130458+3.92218714627601i</t>
  </si>
  <si>
    <t>5.66953248127008-18.6288717970474i</t>
  </si>
  <si>
    <t>-2.56455997457696-37.3641475694727i</t>
  </si>
  <si>
    <t>-9.32040893409607-54.2775356934934i</t>
  </si>
  <si>
    <t>-15.2826480436257-70.7605117318247i</t>
  </si>
  <si>
    <t>-20.9835699781029-88.0920674605829i</t>
  </si>
  <si>
    <t>-26.9770751251217-107.877111948513i</t>
  </si>
  <si>
    <t>-34.0742940013941-132.808347051612i</t>
  </si>
  <si>
    <t>-43.9343777568851-168.773234741732i</t>
  </si>
  <si>
    <t>-61.404239089741-233.381359306363i</t>
  </si>
  <si>
    <t>-112.078125509923-420.170980540586i</t>
  </si>
  <si>
    <t>979.435815519449+3569.81933943656i</t>
  </si>
  <si>
    <t>54.7769616591751+185.055775913483i</t>
  </si>
  <si>
    <t>14.7103427063944+34.8583632995763i</t>
  </si>
  <si>
    <t>-1.39018917880897-28.6303127605325i</t>
  </si>
  <si>
    <t>-11.7114583083741-72.3300893447473i</t>
  </si>
  <si>
    <t>-20.6404845978157-113.375730613328i</t>
  </si>
  <si>
    <t>-30.9319003592481-165.581333837228i</t>
  </si>
  <si>
    <t>-49.5876825960994-275.857267079411i</t>
  </si>
  <si>
    <t>473.490695765599+3660.66413321996i</t>
  </si>
  <si>
    <t>-28.0869152149727-10.1924222679264i</t>
  </si>
  <si>
    <t>-60.7967853759795-124.769278517067i</t>
  </si>
  <si>
    <t>-120.6798008141-203.116265584002i</t>
  </si>
  <si>
    <t>3761.44378669656-564.419935078255i</t>
  </si>
  <si>
    <t>-56.6980092973616-493.2783478595i</t>
  </si>
  <si>
    <t>-245.559740874052+2918.30854058092i</t>
  </si>
  <si>
    <t>2401.13117354951+2618.94918672763i</t>
  </si>
  <si>
    <t>Fech</t>
  </si>
  <si>
    <t>Nfft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</si>
</sst>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5.1449691237574896E-2"/>
          <c:y val="0.13061225508728616"/>
          <c:w val="0.77666980402959884"/>
          <c:h val="0.81266377326388251"/>
        </c:manualLayout>
      </c:layout>
      <c:scatterChart>
        <c:scatterStyle val="smoothMarker"/>
        <c:ser>
          <c:idx val="0"/>
          <c:order val="0"/>
          <c:tx>
            <c:strRef>
              <c:f>Feuil1!$M$3</c:f>
              <c:strCache>
                <c:ptCount val="1"/>
                <c:pt idx="0">
                  <c:v>S(t)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Feuil1!$M$4:$M$259</c:f>
              <c:numCache>
                <c:formatCode>General</c:formatCode>
                <c:ptCount val="256"/>
                <c:pt idx="0">
                  <c:v>30</c:v>
                </c:pt>
                <c:pt idx="1">
                  <c:v>70.589791697594237</c:v>
                </c:pt>
                <c:pt idx="2">
                  <c:v>36.998149490786858</c:v>
                </c:pt>
                <c:pt idx="3">
                  <c:v>102.30790662916274</c:v>
                </c:pt>
                <c:pt idx="4">
                  <c:v>86.920323681912123</c:v>
                </c:pt>
                <c:pt idx="5">
                  <c:v>70.953316906545112</c:v>
                </c:pt>
                <c:pt idx="6">
                  <c:v>117.59619847431775</c:v>
                </c:pt>
                <c:pt idx="7">
                  <c:v>57.005336292757171</c:v>
                </c:pt>
                <c:pt idx="8">
                  <c:v>72.198758367648011</c:v>
                </c:pt>
                <c:pt idx="9">
                  <c:v>75.777321194712783</c:v>
                </c:pt>
                <c:pt idx="10">
                  <c:v>15.679872746864859</c:v>
                </c:pt>
                <c:pt idx="11">
                  <c:v>59.787478219258205</c:v>
                </c:pt>
                <c:pt idx="12">
                  <c:v>24.956904902449267</c:v>
                </c:pt>
                <c:pt idx="13">
                  <c:v>9.1647891176260039</c:v>
                </c:pt>
                <c:pt idx="14">
                  <c:v>56.867496867149832</c:v>
                </c:pt>
                <c:pt idx="15">
                  <c:v>5.8161613416733609</c:v>
                </c:pt>
                <c:pt idx="16">
                  <c:v>41.203138290616636</c:v>
                </c:pt>
                <c:pt idx="17">
                  <c:v>55.92335050470291</c:v>
                </c:pt>
                <c:pt idx="18">
                  <c:v>13.146456590682192</c:v>
                </c:pt>
                <c:pt idx="19">
                  <c:v>67.795987391493853</c:v>
                </c:pt>
                <c:pt idx="20">
                  <c:v>30.901622972436776</c:v>
                </c:pt>
                <c:pt idx="21">
                  <c:v>15.768101928862263</c:v>
                </c:pt>
                <c:pt idx="22">
                  <c:v>48.891699748644413</c:v>
                </c:pt>
                <c:pt idx="23">
                  <c:v>-19.003148302925219</c:v>
                </c:pt>
                <c:pt idx="24">
                  <c:v>3.2612760750612395</c:v>
                </c:pt>
                <c:pt idx="25">
                  <c:v>-3.4043447068309192</c:v>
                </c:pt>
                <c:pt idx="26">
                  <c:v>-53.67417367096072</c:v>
                </c:pt>
                <c:pt idx="27">
                  <c:v>-1.7326866079720951</c:v>
                </c:pt>
                <c:pt idx="28">
                  <c:v>-37.126045090910296</c:v>
                </c:pt>
                <c:pt idx="29">
                  <c:v>-31.601080276652688</c:v>
                </c:pt>
                <c:pt idx="30">
                  <c:v>21.103433011447315</c:v>
                </c:pt>
                <c:pt idx="31">
                  <c:v>-18.320294142163142</c:v>
                </c:pt>
                <c:pt idx="32">
                  <c:v>39.054335694914613</c:v>
                </c:pt>
                <c:pt idx="33">
                  <c:v>56.155768292928101</c:v>
                </c:pt>
                <c:pt idx="34">
                  <c:v>33.656608031939705</c:v>
                </c:pt>
                <c:pt idx="35">
                  <c:v>101.15745339128632</c:v>
                </c:pt>
                <c:pt idx="36">
                  <c:v>66.978787527729935</c:v>
                </c:pt>
                <c:pt idx="37">
                  <c:v>72.333433553250401</c:v>
                </c:pt>
                <c:pt idx="38">
                  <c:v>105.37147850338043</c:v>
                </c:pt>
                <c:pt idx="39">
                  <c:v>42.930275182154809</c:v>
                </c:pt>
                <c:pt idx="40">
                  <c:v>76.48513699638869</c:v>
                </c:pt>
                <c:pt idx="41">
                  <c:v>59.974059495779407</c:v>
                </c:pt>
                <c:pt idx="42">
                  <c:v>16.83931027616898</c:v>
                </c:pt>
                <c:pt idx="43">
                  <c:v>65.318511453544133</c:v>
                </c:pt>
                <c:pt idx="44">
                  <c:v>17.490280421637486</c:v>
                </c:pt>
                <c:pt idx="45">
                  <c:v>27.346010417608579</c:v>
                </c:pt>
                <c:pt idx="46">
                  <c:v>63.385662382712056</c:v>
                </c:pt>
                <c:pt idx="47">
                  <c:v>15.565078050921464</c:v>
                </c:pt>
                <c:pt idx="48">
                  <c:v>69.810473257379385</c:v>
                </c:pt>
                <c:pt idx="49">
                  <c:v>65.393494298224127</c:v>
                </c:pt>
                <c:pt idx="50">
                  <c:v>41.300064053599669</c:v>
                </c:pt>
                <c:pt idx="51">
                  <c:v>97.44637738282492</c:v>
                </c:pt>
                <c:pt idx="52">
                  <c:v>47.864081303601395</c:v>
                </c:pt>
                <c:pt idx="53">
                  <c:v>56.727201580723005</c:v>
                </c:pt>
                <c:pt idx="54">
                  <c:v>74.906339455350832</c:v>
                </c:pt>
                <c:pt idx="55">
                  <c:v>10.740304681264202</c:v>
                </c:pt>
                <c:pt idx="56">
                  <c:v>48.680048843507471</c:v>
                </c:pt>
                <c:pt idx="57">
                  <c:v>21.683758992513191</c:v>
                </c:pt>
                <c:pt idx="58">
                  <c:v>-9.6435060010628746</c:v>
                </c:pt>
                <c:pt idx="59">
                  <c:v>40.435383397029028</c:v>
                </c:pt>
                <c:pt idx="60">
                  <c:v>-7.2531726247974078</c:v>
                </c:pt>
                <c:pt idx="61">
                  <c:v>20.321256267089463</c:v>
                </c:pt>
                <c:pt idx="62">
                  <c:v>54.45934394735994</c:v>
                </c:pt>
                <c:pt idx="63">
                  <c:v>17.963730513796769</c:v>
                </c:pt>
                <c:pt idx="64">
                  <c:v>85.446919086317266</c:v>
                </c:pt>
                <c:pt idx="65">
                  <c:v>78.019769520984923</c:v>
                </c:pt>
                <c:pt idx="66">
                  <c:v>70.513641029729939</c:v>
                </c:pt>
                <c:pt idx="67">
                  <c:v>128.31546282960471</c:v>
                </c:pt>
                <c:pt idx="68">
                  <c:v>77.83691999435834</c:v>
                </c:pt>
                <c:pt idx="69">
                  <c:v>99.03144429472033</c:v>
                </c:pt>
                <c:pt idx="70">
                  <c:v>106.98485641138575</c:v>
                </c:pt>
                <c:pt idx="71">
                  <c:v>44.906157423783888</c:v>
                </c:pt>
                <c:pt idx="72">
                  <c:v>82.747410438387902</c:v>
                </c:pt>
                <c:pt idx="73">
                  <c:v>39.230280531240972</c:v>
                </c:pt>
                <c:pt idx="74">
                  <c:v>9.9465810433743336</c:v>
                </c:pt>
                <c:pt idx="75">
                  <c:v>45.10866280199302</c:v>
                </c:pt>
                <c:pt idx="76">
                  <c:v>-18.020018932057756</c:v>
                </c:pt>
                <c:pt idx="77">
                  <c:v>6.3652988105452346</c:v>
                </c:pt>
                <c:pt idx="78">
                  <c:v>15.840452600757388</c:v>
                </c:pt>
                <c:pt idx="79">
                  <c:v>-30.070794052794426</c:v>
                </c:pt>
                <c:pt idx="80">
                  <c:v>25.784251819008198</c:v>
                </c:pt>
                <c:pt idx="81">
                  <c:v>-5.6630710452645747</c:v>
                </c:pt>
                <c:pt idx="82">
                  <c:v>-15.900683937496975</c:v>
                </c:pt>
                <c:pt idx="83">
                  <c:v>24.103063962783228</c:v>
                </c:pt>
                <c:pt idx="84">
                  <c:v>-39.206139257006228</c:v>
                </c:pt>
                <c:pt idx="85">
                  <c:v>-16.648163158381223</c:v>
                </c:pt>
                <c:pt idx="86">
                  <c:v>-25.010602791303263</c:v>
                </c:pt>
                <c:pt idx="87">
                  <c:v>-83.562870355967533</c:v>
                </c:pt>
                <c:pt idx="88">
                  <c:v>-43.413342927774224</c:v>
                </c:pt>
                <c:pt idx="89">
                  <c:v>-92.787720166305206</c:v>
                </c:pt>
                <c:pt idx="90">
                  <c:v>-105.06140534919831</c:v>
                </c:pt>
                <c:pt idx="91">
                  <c:v>-67.878826275322098</c:v>
                </c:pt>
                <c:pt idx="92">
                  <c:v>-121.55247396810866</c:v>
                </c:pt>
                <c:pt idx="93">
                  <c:v>-75.604871853550009</c:v>
                </c:pt>
                <c:pt idx="94">
                  <c:v>-62.921874372106451</c:v>
                </c:pt>
                <c:pt idx="95">
                  <c:v>-86.581367859104233</c:v>
                </c:pt>
                <c:pt idx="96">
                  <c:v>-14.177149026742434</c:v>
                </c:pt>
                <c:pt idx="97">
                  <c:v>-38.444925987828412</c:v>
                </c:pt>
                <c:pt idx="98">
                  <c:v>-22.543223382127906</c:v>
                </c:pt>
                <c:pt idx="99">
                  <c:v>24.092173830810463</c:v>
                </c:pt>
                <c:pt idx="100">
                  <c:v>-26.773423670183242</c:v>
                </c:pt>
                <c:pt idx="101">
                  <c:v>15.006551080003581</c:v>
                </c:pt>
                <c:pt idx="102">
                  <c:v>4.8962467517731891</c:v>
                </c:pt>
                <c:pt idx="103">
                  <c:v>-38.437935037356006</c:v>
                </c:pt>
                <c:pt idx="104">
                  <c:v>6.7241951360562382</c:v>
                </c:pt>
                <c:pt idx="105">
                  <c:v>-47.251155184072559</c:v>
                </c:pt>
                <c:pt idx="106">
                  <c:v>-47.562942415447672</c:v>
                </c:pt>
                <c:pt idx="107">
                  <c:v>-19.844213442861122</c:v>
                </c:pt>
                <c:pt idx="108">
                  <c:v>-75.878083265780234</c:v>
                </c:pt>
                <c:pt idx="109">
                  <c:v>-27.501767069239413</c:v>
                </c:pt>
                <c:pt idx="110">
                  <c:v>-32.044701594790247</c:v>
                </c:pt>
                <c:pt idx="111">
                  <c:v>-54.284825003629393</c:v>
                </c:pt>
                <c:pt idx="112">
                  <c:v>8.9711218789472795</c:v>
                </c:pt>
                <c:pt idx="113">
                  <c:v>-30.144052973059171</c:v>
                </c:pt>
                <c:pt idx="114">
                  <c:v>-11.091979843599074</c:v>
                </c:pt>
                <c:pt idx="115">
                  <c:v>19.401642578209159</c:v>
                </c:pt>
                <c:pt idx="116">
                  <c:v>-35.713122466903755</c:v>
                </c:pt>
                <c:pt idx="117">
                  <c:v>7.7457067530881751</c:v>
                </c:pt>
                <c:pt idx="118">
                  <c:v>-16.17884083875742</c:v>
                </c:pt>
                <c:pt idx="119">
                  <c:v>-51.205760373184155</c:v>
                </c:pt>
                <c:pt idx="120">
                  <c:v>-7.3752169197853199</c:v>
                </c:pt>
                <c:pt idx="121">
                  <c:v>-64.133617907280922</c:v>
                </c:pt>
                <c:pt idx="122">
                  <c:v>-48.683153343103591</c:v>
                </c:pt>
                <c:pt idx="123">
                  <c:v>-23.882860131559923</c:v>
                </c:pt>
                <c:pt idx="124">
                  <c:v>-68.96084207403544</c:v>
                </c:pt>
                <c:pt idx="125">
                  <c:v>-6.1831167538727456</c:v>
                </c:pt>
                <c:pt idx="126">
                  <c:v>-11.776506538507151</c:v>
                </c:pt>
                <c:pt idx="127">
                  <c:v>-14.465209996732096</c:v>
                </c:pt>
                <c:pt idx="128">
                  <c:v>54.707642438746205</c:v>
                </c:pt>
                <c:pt idx="129">
                  <c:v>19.324591772938184</c:v>
                </c:pt>
                <c:pt idx="130">
                  <c:v>56.315868919343572</c:v>
                </c:pt>
                <c:pt idx="131">
                  <c:v>82.708477543907946</c:v>
                </c:pt>
                <c:pt idx="132">
                  <c:v>35.799385258416848</c:v>
                </c:pt>
                <c:pt idx="133">
                  <c:v>85.879413294456356</c:v>
                </c:pt>
                <c:pt idx="134">
                  <c:v>51.791774681291898</c:v>
                </c:pt>
                <c:pt idx="135">
                  <c:v>24.957776086067454</c:v>
                </c:pt>
                <c:pt idx="136">
                  <c:v>59.941167775350834</c:v>
                </c:pt>
                <c:pt idx="137">
                  <c:v>-7.2154235702190519</c:v>
                </c:pt>
                <c:pt idx="138">
                  <c:v>9.684469687878746</c:v>
                </c:pt>
                <c:pt idx="139">
                  <c:v>13.517288586548034</c:v>
                </c:pt>
                <c:pt idx="140">
                  <c:v>-38.648002603527388</c:v>
                </c:pt>
                <c:pt idx="141">
                  <c:v>14.076927850965497</c:v>
                </c:pt>
                <c:pt idx="142">
                  <c:v>-15.636527921777002</c:v>
                </c:pt>
                <c:pt idx="143">
                  <c:v>-22.495011061966991</c:v>
                </c:pt>
                <c:pt idx="144">
                  <c:v>26.305355200249334</c:v>
                </c:pt>
                <c:pt idx="145">
                  <c:v>-26.318645152331513</c:v>
                </c:pt>
                <c:pt idx="146">
                  <c:v>6.7068106359423565</c:v>
                </c:pt>
                <c:pt idx="147">
                  <c:v>10.245331654617372</c:v>
                </c:pt>
                <c:pt idx="148">
                  <c:v>-40.856512680133335</c:v>
                </c:pt>
                <c:pt idx="149">
                  <c:v>3.6024439349303528</c:v>
                </c:pt>
                <c:pt idx="150">
                  <c:v>-45.019577685060547</c:v>
                </c:pt>
                <c:pt idx="151">
                  <c:v>-63.475782300819702</c:v>
                </c:pt>
                <c:pt idx="152">
                  <c:v>-34.606033929000368</c:v>
                </c:pt>
                <c:pt idx="153">
                  <c:v>-100.33972797093458</c:v>
                </c:pt>
                <c:pt idx="154">
                  <c:v>-68.714667630146153</c:v>
                </c:pt>
                <c:pt idx="155">
                  <c:v>-67.627303192844778</c:v>
                </c:pt>
                <c:pt idx="156">
                  <c:v>-102.56514135164159</c:v>
                </c:pt>
                <c:pt idx="157">
                  <c:v>-36.641168469175774</c:v>
                </c:pt>
                <c:pt idx="158">
                  <c:v>-61.670876824314313</c:v>
                </c:pt>
                <c:pt idx="159">
                  <c:v>-43.513285378226726</c:v>
                </c:pt>
                <c:pt idx="160">
                  <c:v>12.150248757800743</c:v>
                </c:pt>
                <c:pt idx="161">
                  <c:v>-27.189793979097551</c:v>
                </c:pt>
                <c:pt idx="162">
                  <c:v>27.215175921655891</c:v>
                </c:pt>
                <c:pt idx="163">
                  <c:v>31.7445989541953</c:v>
                </c:pt>
                <c:pt idx="164">
                  <c:v>-1.0007608784209268</c:v>
                </c:pt>
                <c:pt idx="165">
                  <c:v>52.443127383204846</c:v>
                </c:pt>
                <c:pt idx="166">
                  <c:v>3.006773060466454</c:v>
                </c:pt>
                <c:pt idx="167">
                  <c:v>0.55132318878917275</c:v>
                </c:pt>
                <c:pt idx="168">
                  <c:v>24.048772630411676</c:v>
                </c:pt>
                <c:pt idx="169">
                  <c:v>-40.648737827335495</c:v>
                </c:pt>
                <c:pt idx="170">
                  <c:v>-3.2208343545949223</c:v>
                </c:pt>
                <c:pt idx="171">
                  <c:v>-16.816685989448224</c:v>
                </c:pt>
                <c:pt idx="172">
                  <c:v>-48.715761672099077</c:v>
                </c:pt>
                <c:pt idx="173">
                  <c:v>9.1551413749267354</c:v>
                </c:pt>
                <c:pt idx="174">
                  <c:v>-31.108776338573438</c:v>
                </c:pt>
                <c:pt idx="175">
                  <c:v>-11.079478356043508</c:v>
                </c:pt>
                <c:pt idx="176">
                  <c:v>26.133396062215269</c:v>
                </c:pt>
                <c:pt idx="177">
                  <c:v>-21.274945380661507</c:v>
                </c:pt>
                <c:pt idx="178">
                  <c:v>30.405528595261799</c:v>
                </c:pt>
                <c:pt idx="179">
                  <c:v>15.589564784018224</c:v>
                </c:pt>
                <c:pt idx="180">
                  <c:v>-15.152219802146888</c:v>
                </c:pt>
                <c:pt idx="181">
                  <c:v>30.60485168450597</c:v>
                </c:pt>
                <c:pt idx="182">
                  <c:v>-28.573459790251068</c:v>
                </c:pt>
                <c:pt idx="183">
                  <c:v>-21.82235400744775</c:v>
                </c:pt>
                <c:pt idx="184">
                  <c:v>-7.3032392735652039</c:v>
                </c:pt>
                <c:pt idx="185">
                  <c:v>-66.783029094393825</c:v>
                </c:pt>
                <c:pt idx="186">
                  <c:v>-19.324784807339551</c:v>
                </c:pt>
                <c:pt idx="187">
                  <c:v>-37.538371584793921</c:v>
                </c:pt>
                <c:pt idx="188">
                  <c:v>-52.299014360439145</c:v>
                </c:pt>
                <c:pt idx="189">
                  <c:v>10.685352411070209</c:v>
                </c:pt>
                <c:pt idx="190">
                  <c:v>-25.853384080945773</c:v>
                </c:pt>
                <c:pt idx="191">
                  <c:v>13.605147655096617</c:v>
                </c:pt>
                <c:pt idx="192">
                  <c:v>49.328160220727369</c:v>
                </c:pt>
                <c:pt idx="193">
                  <c:v>13.361373049827609</c:v>
                </c:pt>
                <c:pt idx="194">
                  <c:v>76.162287590400396</c:v>
                </c:pt>
                <c:pt idx="195">
                  <c:v>56.000269132788041</c:v>
                </c:pt>
                <c:pt idx="196">
                  <c:v>38.72463289782705</c:v>
                </c:pt>
                <c:pt idx="197">
                  <c:v>81.508987849810055</c:v>
                </c:pt>
                <c:pt idx="198">
                  <c:v>17.450010444324192</c:v>
                </c:pt>
                <c:pt idx="199">
                  <c:v>31.42474395175973</c:v>
                </c:pt>
                <c:pt idx="200">
                  <c:v>30.475707841564159</c:v>
                </c:pt>
                <c:pt idx="201">
                  <c:v>-31.327582770199033</c:v>
                </c:pt>
                <c:pt idx="202">
                  <c:v>10.694242903753034</c:v>
                </c:pt>
                <c:pt idx="203">
                  <c:v>-28.143221692921827</c:v>
                </c:pt>
                <c:pt idx="204">
                  <c:v>-44.459405358192427</c:v>
                </c:pt>
                <c:pt idx="205">
                  <c:v>-4.0705864450210072E-3</c:v>
                </c:pt>
                <c:pt idx="206">
                  <c:v>-53.554779082893901</c:v>
                </c:pt>
                <c:pt idx="207">
                  <c:v>-18.689756782994692</c:v>
                </c:pt>
                <c:pt idx="208">
                  <c:v>-7.7439820610033827</c:v>
                </c:pt>
                <c:pt idx="209">
                  <c:v>-51.276589790255898</c:v>
                </c:pt>
                <c:pt idx="210">
                  <c:v>1.9108111877436542</c:v>
                </c:pt>
                <c:pt idx="211">
                  <c:v>-38.055268652093552</c:v>
                </c:pt>
                <c:pt idx="212">
                  <c:v>-52.810030694016419</c:v>
                </c:pt>
                <c:pt idx="213">
                  <c:v>-22.154189244432029</c:v>
                </c:pt>
                <c:pt idx="214">
                  <c:v>-91.364507590357931</c:v>
                </c:pt>
                <c:pt idx="215">
                  <c:v>-68.655712922473782</c:v>
                </c:pt>
                <c:pt idx="216">
                  <c:v>-77.960652769804028</c:v>
                </c:pt>
                <c:pt idx="217">
                  <c:v>-127.61434950944376</c:v>
                </c:pt>
                <c:pt idx="218">
                  <c:v>-76.036427392939515</c:v>
                </c:pt>
                <c:pt idx="219">
                  <c:v>-113.06341454994356</c:v>
                </c:pt>
                <c:pt idx="220">
                  <c:v>-105.81599005220798</c:v>
                </c:pt>
                <c:pt idx="221">
                  <c:v>-54.396225972561545</c:v>
                </c:pt>
                <c:pt idx="222">
                  <c:v>-93.657233004323018</c:v>
                </c:pt>
                <c:pt idx="223">
                  <c:v>-34.712609914285778</c:v>
                </c:pt>
                <c:pt idx="224">
                  <c:v>-19.047485570466677</c:v>
                </c:pt>
                <c:pt idx="225">
                  <c:v>-39.634765295364062</c:v>
                </c:pt>
                <c:pt idx="226">
                  <c:v>28.448418303003358</c:v>
                </c:pt>
                <c:pt idx="227">
                  <c:v>-6.1166496840819295</c:v>
                </c:pt>
                <c:pt idx="228">
                  <c:v>2.0693133681923932</c:v>
                </c:pt>
                <c:pt idx="229">
                  <c:v>34.82990003369229</c:v>
                </c:pt>
                <c:pt idx="230">
                  <c:v>-26.099233383891903</c:v>
                </c:pt>
                <c:pt idx="231">
                  <c:v>10.090003920069199</c:v>
                </c:pt>
                <c:pt idx="232">
                  <c:v>-6.5986211189677126</c:v>
                </c:pt>
                <c:pt idx="233">
                  <c:v>-46.427278191100442</c:v>
                </c:pt>
                <c:pt idx="234">
                  <c:v>3.7432190049747476</c:v>
                </c:pt>
                <c:pt idx="235">
                  <c:v>-43.035546399418244</c:v>
                </c:pt>
                <c:pt idx="236">
                  <c:v>-29.107765460405378</c:v>
                </c:pt>
                <c:pt idx="237">
                  <c:v>7.7608011413356799</c:v>
                </c:pt>
                <c:pt idx="238">
                  <c:v>-37.213370823805953</c:v>
                </c:pt>
                <c:pt idx="239">
                  <c:v>20.588053393747551</c:v>
                </c:pt>
                <c:pt idx="240">
                  <c:v>17.015901177552436</c:v>
                </c:pt>
                <c:pt idx="241">
                  <c:v>-2.7598600986281099</c:v>
                </c:pt>
                <c:pt idx="242">
                  <c:v>55.733323267375518</c:v>
                </c:pt>
                <c:pt idx="243">
                  <c:v>8.1371871194397265</c:v>
                </c:pt>
                <c:pt idx="244">
                  <c:v>21.770995730219845</c:v>
                </c:pt>
                <c:pt idx="245">
                  <c:v>41.401396551834814</c:v>
                </c:pt>
                <c:pt idx="246">
                  <c:v>-19.031342848458976</c:v>
                </c:pt>
                <c:pt idx="247">
                  <c:v>23.007531979885954</c:v>
                </c:pt>
                <c:pt idx="248">
                  <c:v>-2.3924934741353696</c:v>
                </c:pt>
                <c:pt idx="249">
                  <c:v>-28.626621350226706</c:v>
                </c:pt>
                <c:pt idx="250">
                  <c:v>24.283472096935906</c:v>
                </c:pt>
                <c:pt idx="251">
                  <c:v>-20.638773241552329</c:v>
                </c:pt>
                <c:pt idx="252">
                  <c:v>12.193425126109217</c:v>
                </c:pt>
                <c:pt idx="253">
                  <c:v>48.163356993559617</c:v>
                </c:pt>
                <c:pt idx="254">
                  <c:v>15.931368788229172</c:v>
                </c:pt>
                <c:pt idx="255">
                  <c:v>87.588552190524823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Feuil1!$G$3</c:f>
              <c:strCache>
                <c:ptCount val="1"/>
                <c:pt idx="0">
                  <c:v>p(t) f1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Feuil1!$G$4:$G$259</c:f>
              <c:numCache>
                <c:formatCode>General</c:formatCode>
                <c:ptCount val="256"/>
                <c:pt idx="0">
                  <c:v>0</c:v>
                </c:pt>
                <c:pt idx="1">
                  <c:v>0.88813461424590956</c:v>
                </c:pt>
                <c:pt idx="2">
                  <c:v>1.7754906739036276</c:v>
                </c:pt>
                <c:pt idx="3">
                  <c:v>2.6612903068797529</c:v>
                </c:pt>
                <c:pt idx="4">
                  <c:v>3.5447570054721758</c:v>
                </c:pt>
                <c:pt idx="5">
                  <c:v>4.4251163070705335</c:v>
                </c:pt>
                <c:pt idx="6">
                  <c:v>5.3015964730638938</c:v>
                </c:pt>
                <c:pt idx="7">
                  <c:v>6.1734291653605471</c:v>
                </c:pt>
                <c:pt idx="8">
                  <c:v>7.0398501199268271</c:v>
                </c:pt>
                <c:pt idx="9">
                  <c:v>7.9000998167545475</c:v>
                </c:pt>
                <c:pt idx="10">
                  <c:v>8.7534241456697401</c:v>
                </c:pt>
                <c:pt idx="11">
                  <c:v>9.599075067399033</c:v>
                </c:pt>
                <c:pt idx="12">
                  <c:v>10.436311269314194</c:v>
                </c:pt>
                <c:pt idx="13">
                  <c:v>11.264398815279918</c:v>
                </c:pt>
                <c:pt idx="14">
                  <c:v>12.082611789035326</c:v>
                </c:pt>
                <c:pt idx="15">
                  <c:v>12.890232930545038</c:v>
                </c:pt>
                <c:pt idx="16">
                  <c:v>13.686554264762076</c:v>
                </c:pt>
                <c:pt idx="17">
                  <c:v>14.470877722251377</c:v>
                </c:pt>
                <c:pt idx="18">
                  <c:v>15.242515751129858</c:v>
                </c:pt>
                <c:pt idx="19">
                  <c:v>16.000791919786622</c:v>
                </c:pt>
                <c:pt idx="20">
                  <c:v>16.745041509854932</c:v>
                </c:pt>
                <c:pt idx="21">
                  <c:v>17.474612098916143</c:v>
                </c:pt>
                <c:pt idx="22">
                  <c:v>18.188864132424801</c:v>
                </c:pt>
                <c:pt idx="23">
                  <c:v>18.887171484353498</c:v>
                </c:pt>
                <c:pt idx="24">
                  <c:v>19.56892200606611</c:v>
                </c:pt>
                <c:pt idx="25">
                  <c:v>20.233518062938145</c:v>
                </c:pt>
                <c:pt idx="26">
                  <c:v>20.880377058253885</c:v>
                </c:pt>
                <c:pt idx="27">
                  <c:v>21.508931943921031</c:v>
                </c:pt>
                <c:pt idx="28">
                  <c:v>22.118631717555125</c:v>
                </c:pt>
                <c:pt idx="29">
                  <c:v>22.708941905498047</c:v>
                </c:pt>
                <c:pt idx="30">
                  <c:v>23.279345031347116</c:v>
                </c:pt>
                <c:pt idx="31">
                  <c:v>23.829341069584096</c:v>
                </c:pt>
                <c:pt idx="32">
                  <c:v>24.358447883906461</c:v>
                </c:pt>
                <c:pt idx="33">
                  <c:v>24.866201649876647</c:v>
                </c:pt>
                <c:pt idx="34">
                  <c:v>25.352157261518798</c:v>
                </c:pt>
                <c:pt idx="35">
                  <c:v>25.815888721506564</c:v>
                </c:pt>
                <c:pt idx="36">
                  <c:v>26.256989514599958</c:v>
                </c:pt>
                <c:pt idx="37">
                  <c:v>26.6750729640038</c:v>
                </c:pt>
                <c:pt idx="38">
                  <c:v>27.069772570335495</c:v>
                </c:pt>
                <c:pt idx="39">
                  <c:v>27.440742332904907</c:v>
                </c:pt>
                <c:pt idx="40">
                  <c:v>27.787657053024706</c:v>
                </c:pt>
                <c:pt idx="41">
                  <c:v>28.110212619085303</c:v>
                </c:pt>
                <c:pt idx="42">
                  <c:v>28.408126273144525</c:v>
                </c:pt>
                <c:pt idx="43">
                  <c:v>28.681136858798229</c:v>
                </c:pt>
                <c:pt idx="44">
                  <c:v>28.929005050114647</c:v>
                </c:pt>
                <c:pt idx="45">
                  <c:v>29.151513561431766</c:v>
                </c:pt>
                <c:pt idx="46">
                  <c:v>29.348467337833785</c:v>
                </c:pt>
                <c:pt idx="47">
                  <c:v>29.519693726139742</c:v>
                </c:pt>
                <c:pt idx="48">
                  <c:v>29.665042626254333</c:v>
                </c:pt>
                <c:pt idx="49">
                  <c:v>29.784386622748347</c:v>
                </c:pt>
                <c:pt idx="50">
                  <c:v>29.877621096553284</c:v>
                </c:pt>
                <c:pt idx="51">
                  <c:v>29.944664316672302</c:v>
                </c:pt>
                <c:pt idx="52">
                  <c:v>29.985457511827036</c:v>
                </c:pt>
                <c:pt idx="53">
                  <c:v>29.999964921977575</c:v>
                </c:pt>
                <c:pt idx="54">
                  <c:v>29.988173829670338</c:v>
                </c:pt>
                <c:pt idx="55">
                  <c:v>29.950094571186408</c:v>
                </c:pt>
                <c:pt idx="56">
                  <c:v>29.885760527480571</c:v>
                </c:pt>
                <c:pt idx="57">
                  <c:v>29.795228094918997</c:v>
                </c:pt>
                <c:pt idx="58">
                  <c:v>29.67857663584115</c:v>
                </c:pt>
                <c:pt idx="59">
                  <c:v>29.535908408989371</c:v>
                </c:pt>
                <c:pt idx="60">
                  <c:v>29.367348479867054</c:v>
                </c:pt>
                <c:pt idx="61">
                  <c:v>29.173044611103972</c:v>
                </c:pt>
                <c:pt idx="62">
                  <c:v>28.953167132924971</c:v>
                </c:pt>
                <c:pt idx="63">
                  <c:v>28.707908793835429</c:v>
                </c:pt>
                <c:pt idx="64">
                  <c:v>28.43748459165452</c:v>
                </c:pt>
                <c:pt idx="65">
                  <c:v>28.142131585044279</c:v>
                </c:pt>
                <c:pt idx="66">
                  <c:v>27.822108685699789</c:v>
                </c:pt>
                <c:pt idx="67">
                  <c:v>27.477696431382565</c:v>
                </c:pt>
                <c:pt idx="68">
                  <c:v>27.109196739996197</c:v>
                </c:pt>
                <c:pt idx="69">
                  <c:v>26.716932644919709</c:v>
                </c:pt>
                <c:pt idx="70">
                  <c:v>26.30124801183079</c:v>
                </c:pt>
                <c:pt idx="71">
                  <c:v>25.86250723726701</c:v>
                </c:pt>
                <c:pt idx="72">
                  <c:v>25.401094929189359</c:v>
                </c:pt>
                <c:pt idx="73">
                  <c:v>24.917415569828055</c:v>
                </c:pt>
                <c:pt idx="74">
                  <c:v>24.411893161106232</c:v>
                </c:pt>
                <c:pt idx="75">
                  <c:v>23.884970852952321</c:v>
                </c:pt>
                <c:pt idx="76">
                  <c:v>23.337110554826946</c:v>
                </c:pt>
                <c:pt idx="77">
                  <c:v>22.768792530804909</c:v>
                </c:pt>
                <c:pt idx="78">
                  <c:v>22.180514978567111</c:v>
                </c:pt>
                <c:pt idx="79">
                  <c:v>21.572793592671641</c:v>
                </c:pt>
                <c:pt idx="80">
                  <c:v>20.94616111248677</c:v>
                </c:pt>
                <c:pt idx="81">
                  <c:v>20.301166855182156</c:v>
                </c:pt>
                <c:pt idx="82">
                  <c:v>19.638376234187611</c:v>
                </c:pt>
                <c:pt idx="83">
                  <c:v>18.95837026354166</c:v>
                </c:pt>
                <c:pt idx="84">
                  <c:v>18.261745048564329</c:v>
                </c:pt>
                <c:pt idx="85">
                  <c:v>17.549111263300588</c:v>
                </c:pt>
                <c:pt idx="86">
                  <c:v>16.82109361519268</c:v>
                </c:pt>
                <c:pt idx="87">
                  <c:v>16.078330297450407</c:v>
                </c:pt>
                <c:pt idx="88">
                  <c:v>15.321472429599702</c:v>
                </c:pt>
                <c:pt idx="89">
                  <c:v>14.551183486699586</c:v>
                </c:pt>
                <c:pt idx="90">
                  <c:v>13.768138717728199</c:v>
                </c:pt>
                <c:pt idx="91">
                  <c:v>12.973024553647567</c:v>
                </c:pt>
                <c:pt idx="92">
                  <c:v>12.166538005665947</c:v>
                </c:pt>
                <c:pt idx="93">
                  <c:v>11.349386054225461</c:v>
                </c:pt>
                <c:pt idx="94">
                  <c:v>10.522285029250455</c:v>
                </c:pt>
                <c:pt idx="95">
                  <c:v>9.6859599821999964</c:v>
                </c:pt>
                <c:pt idx="96">
                  <c:v>8.8411440504748384</c:v>
                </c:pt>
                <c:pt idx="97">
                  <c:v>7.9885778147361375</c:v>
                </c:pt>
                <c:pt idx="98">
                  <c:v>7.1290086496993057</c:v>
                </c:pt>
                <c:pt idx="99">
                  <c:v>6.2631900689720341</c:v>
                </c:pt>
                <c:pt idx="100">
                  <c:v>5.3918810645109216</c:v>
                </c:pt>
                <c:pt idx="101">
                  <c:v>4.515845441275558</c:v>
                </c:pt>
                <c:pt idx="102">
                  <c:v>3.6358511476635589</c:v>
                </c:pt>
                <c:pt idx="103">
                  <c:v>2.7526696023133779</c:v>
                </c:pt>
                <c:pt idx="104">
                  <c:v>1.8670750178649926</c:v>
                </c:pt>
                <c:pt idx="105">
                  <c:v>0.979843722271315</c:v>
                </c:pt>
                <c:pt idx="106">
                  <c:v>9.1753478255350379E-2</c:v>
                </c:pt>
                <c:pt idx="107">
                  <c:v>-0.7964171984904419</c:v>
                </c:pt>
                <c:pt idx="108">
                  <c:v>-1.6838897217648554</c:v>
                </c:pt>
                <c:pt idx="109">
                  <c:v>-2.5698861173803857</c:v>
                </c:pt>
                <c:pt idx="110">
                  <c:v>-3.4536297051493223</c:v>
                </c:pt>
                <c:pt idx="111">
                  <c:v>-4.3343457797353029</c:v>
                </c:pt>
                <c:pt idx="112">
                  <c:v>-5.2112622897738676</c:v>
                </c:pt>
                <c:pt idx="113">
                  <c:v>-6.0836105146663737</c:v>
                </c:pt>
                <c:pt idx="114">
                  <c:v>-6.9506257384540922</c:v>
                </c:pt>
                <c:pt idx="115">
                  <c:v>-7.8115479201818854</c:v>
                </c:pt>
                <c:pt idx="116">
                  <c:v>-8.6656223601635727</c:v>
                </c:pt>
                <c:pt idx="117">
                  <c:v>-9.5121003615651176</c:v>
                </c:pt>
                <c:pt idx="118">
                  <c:v>-10.350239886725486</c:v>
                </c:pt>
                <c:pt idx="119">
                  <c:v>-11.179306207640199</c:v>
                </c:pt>
                <c:pt idx="120">
                  <c:v>-11.998572550036851</c:v>
                </c:pt>
                <c:pt idx="121">
                  <c:v>-12.807320730478393</c:v>
                </c:pt>
                <c:pt idx="122">
                  <c:v>-13.604841785935498</c:v>
                </c:pt>
                <c:pt idx="123">
                  <c:v>-14.390436595276119</c:v>
                </c:pt>
                <c:pt idx="124">
                  <c:v>-15.163416492127551</c:v>
                </c:pt>
                <c:pt idx="125">
                  <c:v>-15.9231038685736</c:v>
                </c:pt>
                <c:pt idx="126">
                  <c:v>-16.668832769157685</c:v>
                </c:pt>
                <c:pt idx="127">
                  <c:v>-17.399949474671253</c:v>
                </c:pt>
                <c:pt idx="128">
                  <c:v>-18.115813075215716</c:v>
                </c:pt>
                <c:pt idx="129">
                  <c:v>-18.815796032035351</c:v>
                </c:pt>
                <c:pt idx="130">
                  <c:v>-19.499284727628982</c:v>
                </c:pt>
                <c:pt idx="131">
                  <c:v>-20.165680003658032</c:v>
                </c:pt>
                <c:pt idx="132">
                  <c:v>-20.814397686179277</c:v>
                </c:pt>
                <c:pt idx="133">
                  <c:v>-21.444869097742185</c:v>
                </c:pt>
                <c:pt idx="134">
                  <c:v>-22.056541555901628</c:v>
                </c:pt>
                <c:pt idx="135">
                  <c:v>-22.648878857709153</c:v>
                </c:pt>
                <c:pt idx="136">
                  <c:v>-23.221361749758071</c:v>
                </c:pt>
                <c:pt idx="137">
                  <c:v>-23.773488383370097</c:v>
                </c:pt>
                <c:pt idx="138">
                  <c:v>-24.304774754524949</c:v>
                </c:pt>
                <c:pt idx="139">
                  <c:v>-24.814755128146821</c:v>
                </c:pt>
                <c:pt idx="140">
                  <c:v>-25.302982446375964</c:v>
                </c:pt>
                <c:pt idx="141">
                  <c:v>-25.769028720467723</c:v>
                </c:pt>
                <c:pt idx="142">
                  <c:v>-26.212485405974874</c:v>
                </c:pt>
                <c:pt idx="143">
                  <c:v>-26.63296376088509</c:v>
                </c:pt>
                <c:pt idx="144">
                  <c:v>-27.030095186399056</c:v>
                </c:pt>
                <c:pt idx="145">
                  <c:v>-27.403531550050687</c:v>
                </c:pt>
                <c:pt idx="146">
                  <c:v>-27.752945490886344</c:v>
                </c:pt>
                <c:pt idx="147">
                  <c:v>-28.078030706435115</c:v>
                </c:pt>
                <c:pt idx="148">
                  <c:v>-28.378502221219122</c:v>
                </c:pt>
                <c:pt idx="149">
                  <c:v>-28.654096636568056</c:v>
                </c:pt>
                <c:pt idx="150">
                  <c:v>-28.904572361519115</c:v>
                </c:pt>
                <c:pt idx="151">
                  <c:v>-29.129709824599956</c:v>
                </c:pt>
                <c:pt idx="152">
                  <c:v>-29.329311666308936</c:v>
                </c:pt>
                <c:pt idx="153">
                  <c:v>-29.503202912123971</c:v>
                </c:pt>
                <c:pt idx="154">
                  <c:v>-29.651231125888309</c:v>
                </c:pt>
                <c:pt idx="155">
                  <c:v>-29.773266543438773</c:v>
                </c:pt>
                <c:pt idx="156">
                  <c:v>-29.869202186359328</c:v>
                </c:pt>
                <c:pt idx="157">
                  <c:v>-29.938953955760269</c:v>
                </c:pt>
                <c:pt idx="158">
                  <c:v>-29.982460706000801</c:v>
                </c:pt>
                <c:pt idx="159">
                  <c:v>-29.99968429829039</c:v>
                </c:pt>
                <c:pt idx="160">
                  <c:v>-29.99060963412191</c:v>
                </c:pt>
                <c:pt idx="161">
                  <c:v>-29.955244668507259</c:v>
                </c:pt>
                <c:pt idx="162">
                  <c:v>-29.893620403003858</c:v>
                </c:pt>
                <c:pt idx="163">
                  <c:v>-29.805790858538142</c:v>
                </c:pt>
                <c:pt idx="164">
                  <c:v>-29.691833028049818</c:v>
                </c:pt>
                <c:pt idx="165">
                  <c:v>-29.551846808998544</c:v>
                </c:pt>
                <c:pt idx="166">
                  <c:v>-29.385954915792002</c:v>
                </c:pt>
                <c:pt idx="167">
                  <c:v>-29.194302772212254</c:v>
                </c:pt>
                <c:pt idx="168">
                  <c:v>-28.977058383934736</c:v>
                </c:pt>
                <c:pt idx="169">
                  <c:v>-28.734412191251398</c:v>
                </c:pt>
                <c:pt idx="170">
                  <c:v>-28.466576902127461</c:v>
                </c:pt>
                <c:pt idx="171">
                  <c:v>-28.173787305737758</c:v>
                </c:pt>
                <c:pt idx="172">
                  <c:v>-27.856300066646408</c:v>
                </c:pt>
                <c:pt idx="173">
                  <c:v>-27.51439349981009</c:v>
                </c:pt>
                <c:pt idx="174">
                  <c:v>-27.148367326602187</c:v>
                </c:pt>
                <c:pt idx="175">
                  <c:v>-26.758542412071758</c:v>
                </c:pt>
                <c:pt idx="176">
                  <c:v>-26.345260483667456</c:v>
                </c:pt>
                <c:pt idx="177">
                  <c:v>-25.908883831673226</c:v>
                </c:pt>
                <c:pt idx="178">
                  <c:v>-25.449794991618191</c:v>
                </c:pt>
                <c:pt idx="179">
                  <c:v>-24.968396408939196</c:v>
                </c:pt>
                <c:pt idx="180">
                  <c:v>-24.465110086189988</c:v>
                </c:pt>
                <c:pt idx="181">
                  <c:v>-23.940377213106323</c:v>
                </c:pt>
                <c:pt idx="182">
                  <c:v>-23.394657779851126</c:v>
                </c:pt>
                <c:pt idx="183">
                  <c:v>-22.828430173778958</c:v>
                </c:pt>
                <c:pt idx="184">
                  <c:v>-22.24219076007326</c:v>
                </c:pt>
                <c:pt idx="185">
                  <c:v>-21.636453446623591</c:v>
                </c:pt>
                <c:pt idx="186">
                  <c:v>-21.011749233525126</c:v>
                </c:pt>
                <c:pt idx="187">
                  <c:v>-20.368625747594233</c:v>
                </c:pt>
                <c:pt idx="188">
                  <c:v>-19.707646762309345</c:v>
                </c:pt>
                <c:pt idx="189">
                  <c:v>-19.029391703596922</c:v>
                </c:pt>
                <c:pt idx="190">
                  <c:v>-18.334455141896431</c:v>
                </c:pt>
                <c:pt idx="191">
                  <c:v>-17.623446270949451</c:v>
                </c:pt>
                <c:pt idx="192">
                  <c:v>-16.89698837376935</c:v>
                </c:pt>
                <c:pt idx="193">
                  <c:v>-16.155718276260622</c:v>
                </c:pt>
                <c:pt idx="194">
                  <c:v>-15.400285788965759</c:v>
                </c:pt>
                <c:pt idx="195">
                  <c:v>-14.631353137429873</c:v>
                </c:pt>
                <c:pt idx="196">
                  <c:v>-13.849594381681994</c:v>
                </c:pt>
                <c:pt idx="197">
                  <c:v>-13.055694825342053</c:v>
                </c:pt>
                <c:pt idx="198">
                  <c:v>-12.250350414871633</c:v>
                </c:pt>
                <c:pt idx="199">
                  <c:v>-11.434267129494788</c:v>
                </c:pt>
                <c:pt idx="200">
                  <c:v>-10.608160362324217</c:v>
                </c:pt>
                <c:pt idx="201">
                  <c:v>-9.7727542932349039</c:v>
                </c:pt>
                <c:pt idx="202">
                  <c:v>-8.9287812540351812</c:v>
                </c:pt>
                <c:pt idx="203">
                  <c:v>-8.0769810864916192</c:v>
                </c:pt>
                <c:pt idx="204">
                  <c:v>-7.2181004937706872</c:v>
                </c:pt>
                <c:pt idx="205">
                  <c:v>-6.3528923858653332</c:v>
                </c:pt>
                <c:pt idx="206">
                  <c:v>-5.4821152195807779</c:v>
                </c:pt>
                <c:pt idx="207">
                  <c:v>-4.6065323336579054</c:v>
                </c:pt>
                <c:pt idx="208">
                  <c:v>-3.7269112796166626</c:v>
                </c:pt>
                <c:pt idx="209">
                  <c:v>-2.8440231489071559</c:v>
                </c:pt>
                <c:pt idx="210">
                  <c:v>-1.9586418969567538</c:v>
                </c:pt>
                <c:pt idx="211">
                  <c:v>-1.0715436647074008</c:v>
                </c:pt>
                <c:pt idx="212">
                  <c:v>-0.18350609823638453</c:v>
                </c:pt>
                <c:pt idx="213">
                  <c:v>0.70469233294193534</c:v>
                </c:pt>
                <c:pt idx="214">
                  <c:v>1.5922730182962301</c:v>
                </c:pt>
                <c:pt idx="215">
                  <c:v>2.4784578888223265</c:v>
                </c:pt>
                <c:pt idx="216">
                  <c:v>3.362470099111952</c:v>
                </c:pt>
                <c:pt idx="217">
                  <c:v>4.2435347083495207</c:v>
                </c:pt>
                <c:pt idx="218">
                  <c:v>5.1208793596388897</c:v>
                </c:pt>
                <c:pt idx="219">
                  <c:v>5.9937349570651728</c:v>
                </c:pt>
                <c:pt idx="220">
                  <c:v>6.8613363398979104</c:v>
                </c:pt>
                <c:pt idx="221">
                  <c:v>7.722922953344467</c:v>
                </c:pt>
                <c:pt idx="222">
                  <c:v>8.5777395152660301</c:v>
                </c:pt>
                <c:pt idx="223">
                  <c:v>9.4250366782712565</c:v>
                </c:pt>
                <c:pt idx="224">
                  <c:v>10.264071686607544</c:v>
                </c:pt>
                <c:pt idx="225">
                  <c:v>11.094109027273914</c:v>
                </c:pt>
                <c:pt idx="226">
                  <c:v>11.914421074784819</c:v>
                </c:pt>
                <c:pt idx="227">
                  <c:v>12.724288729019468</c:v>
                </c:pt>
                <c:pt idx="228">
                  <c:v>13.523002045597929</c:v>
                </c:pt>
                <c:pt idx="229">
                  <c:v>14.309860858230902</c:v>
                </c:pt>
                <c:pt idx="230">
                  <c:v>15.084175392497857</c:v>
                </c:pt>
                <c:pt idx="231">
                  <c:v>15.845266870515793</c:v>
                </c:pt>
                <c:pt idx="232">
                  <c:v>16.592468105967665</c:v>
                </c:pt>
                <c:pt idx="233">
                  <c:v>17.32512408897011</c:v>
                </c:pt>
                <c:pt idx="234">
                  <c:v>18.042592560266453</c:v>
                </c:pt>
                <c:pt idx="235">
                  <c:v>18.744244574242721</c:v>
                </c:pt>
                <c:pt idx="236">
                  <c:v>19.429465050272672</c:v>
                </c:pt>
                <c:pt idx="237">
                  <c:v>20.097653311908104</c:v>
                </c:pt>
                <c:pt idx="238">
                  <c:v>20.748223613442843</c:v>
                </c:pt>
                <c:pt idx="239">
                  <c:v>21.38060565338753</c:v>
                </c:pt>
                <c:pt idx="240">
                  <c:v>21.994245074406265</c:v>
                </c:pt>
                <c:pt idx="241">
                  <c:v>22.588603949276031</c:v>
                </c:pt>
                <c:pt idx="242">
                  <c:v>23.163161252443164</c:v>
                </c:pt>
                <c:pt idx="243">
                  <c:v>23.717413316763832</c:v>
                </c:pt>
                <c:pt idx="244">
                  <c:v>24.250874275027353</c:v>
                </c:pt>
                <c:pt idx="245">
                  <c:v>24.763076485876208</c:v>
                </c:pt>
                <c:pt idx="246">
                  <c:v>25.253570943748695</c:v>
                </c:pt>
                <c:pt idx="247">
                  <c:v>25.721927672485208</c:v>
                </c:pt>
                <c:pt idx="248">
                  <c:v>26.16773610225291</c:v>
                </c:pt>
                <c:pt idx="249">
                  <c:v>26.590605429458694</c:v>
                </c:pt>
                <c:pt idx="250">
                  <c:v>26.990164959334422</c:v>
                </c:pt>
                <c:pt idx="251">
                  <c:v>27.366064430894571</c:v>
                </c:pt>
                <c:pt idx="252">
                  <c:v>27.717974323981302</c:v>
                </c:pt>
                <c:pt idx="253">
                  <c:v>28.045586148127626</c:v>
                </c:pt>
                <c:pt idx="254">
                  <c:v>28.348612712985648</c:v>
                </c:pt>
                <c:pt idx="255">
                  <c:v>28.626788380082768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Feuil1!$H$3</c:f>
              <c:strCache>
                <c:ptCount val="1"/>
                <c:pt idx="0">
                  <c:v>p(t) f2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Feuil1!$H$4:$H$259</c:f>
              <c:numCache>
                <c:formatCode>General</c:formatCode>
                <c:ptCount val="256"/>
                <c:pt idx="0">
                  <c:v>0</c:v>
                </c:pt>
                <c:pt idx="1">
                  <c:v>1.4798398650757141</c:v>
                </c:pt>
                <c:pt idx="2">
                  <c:v>2.956076715017204</c:v>
                </c:pt>
                <c:pt idx="3">
                  <c:v>4.4251163070705326</c:v>
                </c:pt>
                <c:pt idx="4">
                  <c:v>5.8833819218839238</c:v>
                </c:pt>
                <c:pt idx="5">
                  <c:v>7.3273230718648463</c:v>
                </c:pt>
                <c:pt idx="6">
                  <c:v>8.7534241456697384</c:v>
                </c:pt>
                <c:pt idx="7">
                  <c:v>10.158212967779399</c:v>
                </c:pt>
                <c:pt idx="8">
                  <c:v>11.538269252319733</c:v>
                </c:pt>
                <c:pt idx="9">
                  <c:v>12.890232930545038</c:v>
                </c:pt>
                <c:pt idx="10">
                  <c:v>14.210812331708686</c:v>
                </c:pt>
                <c:pt idx="11">
                  <c:v>15.496792197402902</c:v>
                </c:pt>
                <c:pt idx="12">
                  <c:v>16.745041509854932</c:v>
                </c:pt>
                <c:pt idx="13">
                  <c:v>17.952521115119666</c:v>
                </c:pt>
                <c:pt idx="14">
                  <c:v>19.11629112260847</c:v>
                </c:pt>
                <c:pt idx="15">
                  <c:v>20.233518062938145</c:v>
                </c:pt>
                <c:pt idx="16">
                  <c:v>21.301481786672667</c:v>
                </c:pt>
                <c:pt idx="17">
                  <c:v>22.317582087161163</c:v>
                </c:pt>
                <c:pt idx="18">
                  <c:v>23.279345031347116</c:v>
                </c:pt>
                <c:pt idx="19">
                  <c:v>24.184428983135156</c:v>
                </c:pt>
                <c:pt idx="20">
                  <c:v>25.030630304649996</c:v>
                </c:pt>
                <c:pt idx="21">
                  <c:v>25.815888721506564</c:v>
                </c:pt>
                <c:pt idx="22">
                  <c:v>26.538292339028299</c:v>
                </c:pt>
                <c:pt idx="23">
                  <c:v>27.196082297200427</c:v>
                </c:pt>
                <c:pt idx="24">
                  <c:v>27.787657053024702</c:v>
                </c:pt>
                <c:pt idx="25">
                  <c:v>28.311576279849191</c:v>
                </c:pt>
                <c:pt idx="26">
                  <c:v>28.766564374179286</c:v>
                </c:pt>
                <c:pt idx="27">
                  <c:v>29.151513561431766</c:v>
                </c:pt>
                <c:pt idx="28">
                  <c:v>29.465486593070274</c:v>
                </c:pt>
                <c:pt idx="29">
                  <c:v>29.707719028555385</c:v>
                </c:pt>
                <c:pt idx="30">
                  <c:v>29.877621096553284</c:v>
                </c:pt>
                <c:pt idx="31">
                  <c:v>29.974779130871585</c:v>
                </c:pt>
                <c:pt idx="32">
                  <c:v>29.998956577626096</c:v>
                </c:pt>
                <c:pt idx="33">
                  <c:v>29.950094571186408</c:v>
                </c:pt>
                <c:pt idx="34">
                  <c:v>29.828312077497991</c:v>
                </c:pt>
                <c:pt idx="35">
                  <c:v>29.63390560443186</c:v>
                </c:pt>
                <c:pt idx="36">
                  <c:v>29.367348479867054</c:v>
                </c:pt>
                <c:pt idx="37">
                  <c:v>29.029289699263558</c:v>
                </c:pt>
                <c:pt idx="38">
                  <c:v>28.620552345531571</c:v>
                </c:pt>
                <c:pt idx="39">
                  <c:v>28.142131585044279</c:v>
                </c:pt>
                <c:pt idx="40">
                  <c:v>27.595192244673314</c:v>
                </c:pt>
                <c:pt idx="41">
                  <c:v>26.981065975746208</c:v>
                </c:pt>
                <c:pt idx="42">
                  <c:v>26.30124801183079</c:v>
                </c:pt>
                <c:pt idx="43">
                  <c:v>25.557393528240485</c:v>
                </c:pt>
                <c:pt idx="44">
                  <c:v>24.751313612124182</c:v>
                </c:pt>
                <c:pt idx="45">
                  <c:v>23.884970852952321</c:v>
                </c:pt>
                <c:pt idx="46">
                  <c:v>22.96047456413536</c:v>
                </c:pt>
                <c:pt idx="47">
                  <c:v>21.980075647408523</c:v>
                </c:pt>
                <c:pt idx="48">
                  <c:v>20.946161112486781</c:v>
                </c:pt>
                <c:pt idx="49">
                  <c:v>19.861248265333252</c:v>
                </c:pt>
                <c:pt idx="50">
                  <c:v>18.727978579190985</c:v>
                </c:pt>
                <c:pt idx="51">
                  <c:v>17.549111263300599</c:v>
                </c:pt>
                <c:pt idx="52">
                  <c:v>16.327516544962094</c:v>
                </c:pt>
                <c:pt idx="53">
                  <c:v>15.066168681297432</c:v>
                </c:pt>
                <c:pt idx="54">
                  <c:v>13.768138717728199</c:v>
                </c:pt>
                <c:pt idx="55">
                  <c:v>12.436587010799583</c:v>
                </c:pt>
                <c:pt idx="56">
                  <c:v>11.074755533555612</c:v>
                </c:pt>
                <c:pt idx="57">
                  <c:v>9.6859599822000089</c:v>
                </c:pt>
                <c:pt idx="58">
                  <c:v>8.2735817032608736</c:v>
                </c:pt>
                <c:pt idx="59">
                  <c:v>6.8410594609141979</c:v>
                </c:pt>
                <c:pt idx="60">
                  <c:v>5.3918810645109216</c:v>
                </c:pt>
                <c:pt idx="61">
                  <c:v>3.9295748766919361</c:v>
                </c:pt>
                <c:pt idx="62">
                  <c:v>2.457701222766715</c:v>
                </c:pt>
                <c:pt idx="63">
                  <c:v>0.979843722271315</c:v>
                </c:pt>
                <c:pt idx="64">
                  <c:v>-0.50039943618871741</c:v>
                </c:pt>
                <c:pt idx="65">
                  <c:v>-1.9794242555674106</c:v>
                </c:pt>
                <c:pt idx="66">
                  <c:v>-3.453629705149309</c:v>
                </c:pt>
                <c:pt idx="67">
                  <c:v>-4.9194264880981997</c:v>
                </c:pt>
                <c:pt idx="68">
                  <c:v>-6.373245780437041</c:v>
                </c:pt>
                <c:pt idx="69">
                  <c:v>-7.8115479201818854</c:v>
                </c:pt>
                <c:pt idx="70">
                  <c:v>-9.2308310254741812</c:v>
                </c:pt>
                <c:pt idx="71">
                  <c:v>-10.627639520728515</c:v>
                </c:pt>
                <c:pt idx="72">
                  <c:v>-11.998572550036851</c:v>
                </c:pt>
                <c:pt idx="73">
                  <c:v>-13.340292257345208</c:v>
                </c:pt>
                <c:pt idx="74">
                  <c:v>-14.649531913242255</c:v>
                </c:pt>
                <c:pt idx="75">
                  <c:v>-15.923103868573591</c:v>
                </c:pt>
                <c:pt idx="76">
                  <c:v>-17.157907315516809</c:v>
                </c:pt>
                <c:pt idx="77">
                  <c:v>-18.350935837220884</c:v>
                </c:pt>
                <c:pt idx="78">
                  <c:v>-19.499284727628982</c:v>
                </c:pt>
                <c:pt idx="79">
                  <c:v>-20.60015806366242</c:v>
                </c:pt>
                <c:pt idx="80">
                  <c:v>-21.650875512547255</c:v>
                </c:pt>
                <c:pt idx="81">
                  <c:v>-22.648878857709153</c:v>
                </c:pt>
                <c:pt idx="82">
                  <c:v>-23.591738227348177</c:v>
                </c:pt>
                <c:pt idx="83">
                  <c:v>-24.477158010528001</c:v>
                </c:pt>
                <c:pt idx="84">
                  <c:v>-25.302982446375964</c:v>
                </c:pt>
                <c:pt idx="85">
                  <c:v>-26.067200872785467</c:v>
                </c:pt>
                <c:pt idx="86">
                  <c:v>-26.767952621841527</c:v>
                </c:pt>
                <c:pt idx="87">
                  <c:v>-27.403531550050687</c:v>
                </c:pt>
                <c:pt idx="88">
                  <c:v>-27.972390192345028</c:v>
                </c:pt>
                <c:pt idx="89">
                  <c:v>-28.473143529746611</c:v>
                </c:pt>
                <c:pt idx="90">
                  <c:v>-28.904572361519115</c:v>
                </c:pt>
                <c:pt idx="91">
                  <c:v>-29.265626273596165</c:v>
                </c:pt>
                <c:pt idx="92">
                  <c:v>-29.555426196059344</c:v>
                </c:pt>
                <c:pt idx="93">
                  <c:v>-29.773266543438773</c:v>
                </c:pt>
                <c:pt idx="94">
                  <c:v>-29.918616932625469</c:v>
                </c:pt>
                <c:pt idx="95">
                  <c:v>-29.991123474212625</c:v>
                </c:pt>
                <c:pt idx="96">
                  <c:v>-29.99060963412191</c:v>
                </c:pt>
                <c:pt idx="97">
                  <c:v>-29.917076663416811</c:v>
                </c:pt>
                <c:pt idx="98">
                  <c:v>-29.770703595256634</c:v>
                </c:pt>
                <c:pt idx="99">
                  <c:v>-29.551846808998544</c:v>
                </c:pt>
                <c:pt idx="100">
                  <c:v>-29.261039162508951</c:v>
                </c:pt>
                <c:pt idx="101">
                  <c:v>-28.898988694796774</c:v>
                </c:pt>
                <c:pt idx="102">
                  <c:v>-28.466576902127468</c:v>
                </c:pt>
                <c:pt idx="103">
                  <c:v>-27.964856591814822</c:v>
                </c:pt>
                <c:pt idx="104">
                  <c:v>-27.395049318916161</c:v>
                </c:pt>
                <c:pt idx="105">
                  <c:v>-26.758542412071758</c:v>
                </c:pt>
                <c:pt idx="106">
                  <c:v>-26.056885595729874</c:v>
                </c:pt>
                <c:pt idx="107">
                  <c:v>-25.29178721698127</c:v>
                </c:pt>
                <c:pt idx="108">
                  <c:v>-24.465110086189988</c:v>
                </c:pt>
                <c:pt idx="109">
                  <c:v>-23.578866941547297</c:v>
                </c:pt>
                <c:pt idx="110">
                  <c:v>-22.635215548591265</c:v>
                </c:pt>
                <c:pt idx="111">
                  <c:v>-21.636453446623609</c:v>
                </c:pt>
                <c:pt idx="112">
                  <c:v>-20.58501235481463</c:v>
                </c:pt>
                <c:pt idx="113">
                  <c:v>-19.483452251615986</c:v>
                </c:pt>
                <c:pt idx="114">
                  <c:v>-18.334455141896456</c:v>
                </c:pt>
                <c:pt idx="115">
                  <c:v>-17.140818526975718</c:v>
                </c:pt>
                <c:pt idx="116">
                  <c:v>-15.905448593455322</c:v>
                </c:pt>
                <c:pt idx="117">
                  <c:v>-14.631353137429873</c:v>
                </c:pt>
                <c:pt idx="118">
                  <c:v>-13.321634241306326</c:v>
                </c:pt>
                <c:pt idx="119">
                  <c:v>-11.979480721061069</c:v>
                </c:pt>
                <c:pt idx="120">
                  <c:v>-10.608160362324217</c:v>
                </c:pt>
                <c:pt idx="121">
                  <c:v>-9.2110119641935402</c:v>
                </c:pt>
                <c:pt idx="122">
                  <c:v>-7.7914372101497902</c:v>
                </c:pt>
                <c:pt idx="123">
                  <c:v>-6.3528923858653332</c:v>
                </c:pt>
                <c:pt idx="124">
                  <c:v>-4.8988799640707921</c:v>
                </c:pt>
                <c:pt idx="125">
                  <c:v>-3.4329400769687877</c:v>
                </c:pt>
                <c:pt idx="126">
                  <c:v>-1.9586418969567538</c:v>
                </c:pt>
                <c:pt idx="127">
                  <c:v>-0.47957494664481976</c:v>
                </c:pt>
                <c:pt idx="128">
                  <c:v>1.0006596406740724</c:v>
                </c:pt>
                <c:pt idx="129">
                  <c:v>2.4784578888223265</c:v>
                </c:pt>
                <c:pt idx="130">
                  <c:v>3.9502217534580208</c:v>
                </c:pt>
                <c:pt idx="131">
                  <c:v>5.4123678823527994</c:v>
                </c:pt>
                <c:pt idx="132">
                  <c:v>6.8613363398978846</c:v>
                </c:pt>
                <c:pt idx="133">
                  <c:v>8.2935992745975327</c:v>
                </c:pt>
                <c:pt idx="134">
                  <c:v>9.705669508445677</c:v>
                </c:pt>
                <c:pt idx="135">
                  <c:v>11.094109027273914</c:v>
                </c:pt>
                <c:pt idx="136">
                  <c:v>12.455537351398384</c:v>
                </c:pt>
                <c:pt idx="137">
                  <c:v>13.786639766185523</c:v>
                </c:pt>
                <c:pt idx="138">
                  <c:v>15.084175392497857</c:v>
                </c:pt>
                <c:pt idx="139">
                  <c:v>16.34498507736944</c:v>
                </c:pt>
                <c:pt idx="140">
                  <c:v>17.565999085700387</c:v>
                </c:pt>
                <c:pt idx="141">
                  <c:v>18.744244574242721</c:v>
                </c:pt>
                <c:pt idx="142">
                  <c:v>19.876852829680018</c:v>
                </c:pt>
                <c:pt idx="143">
                  <c:v>20.961066253178878</c:v>
                </c:pt>
                <c:pt idx="144">
                  <c:v>21.994245074406265</c:v>
                </c:pt>
                <c:pt idx="145">
                  <c:v>22.973873778665499</c:v>
                </c:pt>
                <c:pt idx="146">
                  <c:v>23.89756723150343</c:v>
                </c:pt>
                <c:pt idx="147">
                  <c:v>24.763076485876208</c:v>
                </c:pt>
                <c:pt idx="148">
                  <c:v>25.568294257735094</c:v>
                </c:pt>
                <c:pt idx="149">
                  <c:v>26.311260056700839</c:v>
                </c:pt>
                <c:pt idx="150">
                  <c:v>26.990164959334411</c:v>
                </c:pt>
                <c:pt idx="151">
                  <c:v>27.603356013382978</c:v>
                </c:pt>
                <c:pt idx="152">
                  <c:v>28.149340262277327</c:v>
                </c:pt>
                <c:pt idx="153">
                  <c:v>28.626788380082768</c:v>
                </c:pt>
                <c:pt idx="154">
                  <c:v>29.034537908053046</c:v>
                </c:pt>
                <c:pt idx="155">
                  <c:v>29.371596084907051</c:v>
                </c:pt>
                <c:pt idx="156">
                  <c:v>29.637142263937697</c:v>
                </c:pt>
                <c:pt idx="157">
                  <c:v>29.830529911067568</c:v>
                </c:pt>
                <c:pt idx="158">
                  <c:v>29.951288178986871</c:v>
                </c:pt>
                <c:pt idx="159">
                  <c:v>29.999123053541002</c:v>
                </c:pt>
                <c:pt idx="160">
                  <c:v>29.973918069576506</c:v>
                </c:pt>
                <c:pt idx="161">
                  <c:v>29.875734594502681</c:v>
                </c:pt>
                <c:pt idx="162">
                  <c:v>29.704811678878279</c:v>
                </c:pt>
                <c:pt idx="163">
                  <c:v>29.461565474387228</c:v>
                </c:pt>
                <c:pt idx="164">
                  <c:v>29.146588220620295</c:v>
                </c:pt>
                <c:pt idx="165">
                  <c:v>28.760646803129813</c:v>
                </c:pt>
                <c:pt idx="166">
                  <c:v>28.304680886267953</c:v>
                </c:pt>
                <c:pt idx="167">
                  <c:v>27.779800625354827</c:v>
                </c:pt>
                <c:pt idx="168">
                  <c:v>27.187283963746591</c:v>
                </c:pt>
                <c:pt idx="169">
                  <c:v>26.528573521384349</c:v>
                </c:pt>
                <c:pt idx="170">
                  <c:v>25.805273082399747</c:v>
                </c:pt>
                <c:pt idx="171">
                  <c:v>25.019143690328448</c:v>
                </c:pt>
                <c:pt idx="172">
                  <c:v>24.17209936043923</c:v>
                </c:pt>
                <c:pt idx="173">
                  <c:v>23.266202419617564</c:v>
                </c:pt>
                <c:pt idx="174">
                  <c:v>22.303658485150066</c:v>
                </c:pt>
                <c:pt idx="175">
                  <c:v>21.286811094634981</c:v>
                </c:pt>
                <c:pt idx="176">
                  <c:v>20.218136000093761</c:v>
                </c:pt>
                <c:pt idx="177">
                  <c:v>19.100235140175204</c:v>
                </c:pt>
                <c:pt idx="178">
                  <c:v>17.935830305129826</c:v>
                </c:pt>
                <c:pt idx="179">
                  <c:v>16.727756509976341</c:v>
                </c:pt>
                <c:pt idx="180">
                  <c:v>15.478955091997324</c:v>
                </c:pt>
                <c:pt idx="181">
                  <c:v>14.192466549367436</c:v>
                </c:pt>
                <c:pt idx="182">
                  <c:v>12.871423138351984</c:v>
                </c:pt>
                <c:pt idx="183">
                  <c:v>11.519041247098981</c:v>
                </c:pt>
                <c:pt idx="184">
                  <c:v>10.138613564592127</c:v>
                </c:pt>
                <c:pt idx="185">
                  <c:v>8.7335010638320476</c:v>
                </c:pt>
                <c:pt idx="186">
                  <c:v>7.3071248187639757</c:v>
                </c:pt>
                <c:pt idx="187">
                  <c:v>5.8629576748756982</c:v>
                </c:pt>
                <c:pt idx="188">
                  <c:v>4.4045157937455723</c:v>
                </c:pt>
                <c:pt idx="189">
                  <c:v>2.9353500921277309</c:v>
                </c:pt>
                <c:pt idx="190">
                  <c:v>1.45903759641687</c:v>
                </c:pt>
                <c:pt idx="191">
                  <c:v>-2.0827266455599295E-2</c:v>
                </c:pt>
                <c:pt idx="192">
                  <c:v>-1.5006414204927023</c:v>
                </c:pt>
                <c:pt idx="193">
                  <c:v>-2.9768019131595729</c:v>
                </c:pt>
                <c:pt idx="194">
                  <c:v>-4.4457146876119111</c:v>
                </c:pt>
                <c:pt idx="195">
                  <c:v>-5.9038033332649587</c:v>
                </c:pt>
                <c:pt idx="196">
                  <c:v>-7.347517793398854</c:v>
                </c:pt>
                <c:pt idx="197">
                  <c:v>-8.7733430085993707</c:v>
                </c:pt>
                <c:pt idx="198">
                  <c:v>-10.177807474989287</c:v>
                </c:pt>
                <c:pt idx="199">
                  <c:v>-11.557491696414166</c:v>
                </c:pt>
                <c:pt idx="200">
                  <c:v>-12.909036510002704</c:v>
                </c:pt>
                <c:pt idx="201">
                  <c:v>-14.229151264831872</c:v>
                </c:pt>
                <c:pt idx="202">
                  <c:v>-15.514621833783721</c:v>
                </c:pt>
                <c:pt idx="203">
                  <c:v>-16.762318439087178</c:v>
                </c:pt>
                <c:pt idx="204">
                  <c:v>-17.96920327249142</c:v>
                </c:pt>
                <c:pt idx="205">
                  <c:v>-19.13233789151872</c:v>
                </c:pt>
                <c:pt idx="206">
                  <c:v>-20.248890373787081</c:v>
                </c:pt>
                <c:pt idx="207">
                  <c:v>-21.31614221198592</c:v>
                </c:pt>
                <c:pt idx="208">
                  <c:v>-22.331494932715639</c:v>
                </c:pt>
                <c:pt idx="209">
                  <c:v>-23.292476423076927</c:v>
                </c:pt>
                <c:pt idx="210">
                  <c:v>-24.196746949605959</c:v>
                </c:pt>
                <c:pt idx="211">
                  <c:v>-25.042104854900799</c:v>
                </c:pt>
                <c:pt idx="212">
                  <c:v>-25.82649191806982</c:v>
                </c:pt>
                <c:pt idx="213">
                  <c:v>-26.547998365950143</c:v>
                </c:pt>
                <c:pt idx="214">
                  <c:v>-27.204867522895626</c:v>
                </c:pt>
                <c:pt idx="215">
                  <c:v>-27.795500087813281</c:v>
                </c:pt>
                <c:pt idx="216">
                  <c:v>-28.318458028034591</c:v>
                </c:pt>
                <c:pt idx="217">
                  <c:v>-28.772468080541231</c:v>
                </c:pt>
                <c:pt idx="218">
                  <c:v>-29.156424852020862</c:v>
                </c:pt>
                <c:pt idx="219">
                  <c:v>-29.46939351020464</c:v>
                </c:pt>
                <c:pt idx="220">
                  <c:v>-29.710612059934487</c:v>
                </c:pt>
                <c:pt idx="221">
                  <c:v>-29.879493198417791</c:v>
                </c:pt>
                <c:pt idx="222">
                  <c:v>-29.975625745153078</c:v>
                </c:pt>
                <c:pt idx="223">
                  <c:v>-29.998775643044745</c:v>
                </c:pt>
                <c:pt idx="224">
                  <c:v>-29.948886528269632</c:v>
                </c:pt>
                <c:pt idx="225">
                  <c:v>-29.82607986750789</c:v>
                </c:pt>
                <c:pt idx="226">
                  <c:v>-29.630654662204034</c:v>
                </c:pt>
                <c:pt idx="227">
                  <c:v>-29.363086720578224</c:v>
                </c:pt>
                <c:pt idx="228">
                  <c:v>-29.024027499160219</c:v>
                </c:pt>
                <c:pt idx="229">
                  <c:v>-28.614302516666598</c:v>
                </c:pt>
                <c:pt idx="230">
                  <c:v>-28.134909344083038</c:v>
                </c:pt>
                <c:pt idx="231">
                  <c:v>-27.587015175845053</c:v>
                </c:pt>
                <c:pt idx="232">
                  <c:v>-26.971953988031284</c:v>
                </c:pt>
                <c:pt idx="233">
                  <c:v>-26.291223290487448</c:v>
                </c:pt>
                <c:pt idx="234">
                  <c:v>-25.546480480789842</c:v>
                </c:pt>
                <c:pt idx="235">
                  <c:v>-24.739538808924319</c:v>
                </c:pt>
                <c:pt idx="236">
                  <c:v>-23.8723629625066</c:v>
                </c:pt>
                <c:pt idx="237">
                  <c:v>-22.947064283292246</c:v>
                </c:pt>
                <c:pt idx="238">
                  <c:v>-21.96589562662291</c:v>
                </c:pt>
                <c:pt idx="239">
                  <c:v>-20.931245876324976</c:v>
                </c:pt>
                <c:pt idx="240">
                  <c:v>-19.845634128414755</c:v>
                </c:pt>
                <c:pt idx="241">
                  <c:v>-18.711703557772122</c:v>
                </c:pt>
                <c:pt idx="242">
                  <c:v>-17.532214982715072</c:v>
                </c:pt>
                <c:pt idx="243">
                  <c:v>-16.31004014314388</c:v>
                </c:pt>
                <c:pt idx="244">
                  <c:v>-15.048154708620846</c:v>
                </c:pt>
                <c:pt idx="245">
                  <c:v>-13.749631033409258</c:v>
                </c:pt>
                <c:pt idx="246">
                  <c:v>-12.417630676110198</c:v>
                </c:pt>
                <c:pt idx="247">
                  <c:v>-11.055396702111761</c:v>
                </c:pt>
                <c:pt idx="248">
                  <c:v>-9.6662457875898209</c:v>
                </c:pt>
                <c:pt idx="249">
                  <c:v>-8.2535601442869186</c:v>
                </c:pt>
                <c:pt idx="250">
                  <c:v>-6.8207792847292685</c:v>
                </c:pt>
                <c:pt idx="251">
                  <c:v>-5.3713916479316914</c:v>
                </c:pt>
                <c:pt idx="252">
                  <c:v>-3.9089261059795382</c:v>
                </c:pt>
                <c:pt idx="253">
                  <c:v>-2.4369433721671649</c:v>
                </c:pt>
                <c:pt idx="254">
                  <c:v>-0.95902733161106724</c:v>
                </c:pt>
                <c:pt idx="255">
                  <c:v>0.52122368455396872</c:v>
                </c:pt>
              </c:numCache>
            </c:numRef>
          </c:yVal>
          <c:smooth val="1"/>
        </c:ser>
        <c:axId val="58527104"/>
        <c:axId val="58545280"/>
      </c:scatterChart>
      <c:valAx>
        <c:axId val="58527104"/>
        <c:scaling>
          <c:orientation val="minMax"/>
        </c:scaling>
        <c:axPos val="b"/>
        <c:numFmt formatCode="General" sourceLinked="1"/>
        <c:tickLblPos val="nextTo"/>
        <c:crossAx val="58545280"/>
        <c:crosses val="autoZero"/>
        <c:crossBetween val="midCat"/>
      </c:valAx>
      <c:valAx>
        <c:axId val="58545280"/>
        <c:scaling>
          <c:orientation val="minMax"/>
        </c:scaling>
        <c:axPos val="l"/>
        <c:majorGridlines/>
        <c:numFmt formatCode="General" sourceLinked="1"/>
        <c:tickLblPos val="nextTo"/>
        <c:crossAx val="5852710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5.1449691237574896E-2"/>
          <c:y val="0.13061225508728616"/>
          <c:w val="0.77666980402959884"/>
          <c:h val="0.81266377326388251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Feuil1!$O$4:$O$259</c:f>
              <c:numCache>
                <c:formatCode>General</c:formatCode>
                <c:ptCount val="256"/>
                <c:pt idx="0">
                  <c:v>0</c:v>
                </c:pt>
                <c:pt idx="1">
                  <c:v>124.33979929054325</c:v>
                </c:pt>
                <c:pt idx="2">
                  <c:v>248.67959858108651</c:v>
                </c:pt>
                <c:pt idx="3">
                  <c:v>373.01939787162974</c:v>
                </c:pt>
                <c:pt idx="4">
                  <c:v>497.35919716217302</c:v>
                </c:pt>
                <c:pt idx="5">
                  <c:v>621.6989964527163</c:v>
                </c:pt>
                <c:pt idx="6">
                  <c:v>746.03879574325947</c:v>
                </c:pt>
                <c:pt idx="7">
                  <c:v>870.37859503380275</c:v>
                </c:pt>
                <c:pt idx="8">
                  <c:v>994.71839432434604</c:v>
                </c:pt>
                <c:pt idx="9">
                  <c:v>1119.0581936148892</c:v>
                </c:pt>
                <c:pt idx="10">
                  <c:v>1243.3979929054326</c:v>
                </c:pt>
                <c:pt idx="11">
                  <c:v>1367.7377921959758</c:v>
                </c:pt>
                <c:pt idx="12">
                  <c:v>1492.0775914865189</c:v>
                </c:pt>
                <c:pt idx="13">
                  <c:v>1616.4173907770623</c:v>
                </c:pt>
                <c:pt idx="14">
                  <c:v>1740.7571900676055</c:v>
                </c:pt>
                <c:pt idx="15">
                  <c:v>1865.0969893581489</c:v>
                </c:pt>
                <c:pt idx="16">
                  <c:v>1989.4367886486921</c:v>
                </c:pt>
                <c:pt idx="17">
                  <c:v>2113.7765879392355</c:v>
                </c:pt>
                <c:pt idx="18">
                  <c:v>2238.1163872297784</c:v>
                </c:pt>
                <c:pt idx="19">
                  <c:v>2362.4561865203218</c:v>
                </c:pt>
                <c:pt idx="20">
                  <c:v>2486.7959858108652</c:v>
                </c:pt>
                <c:pt idx="21">
                  <c:v>2611.1357851014081</c:v>
                </c:pt>
                <c:pt idx="22">
                  <c:v>2735.4755843919515</c:v>
                </c:pt>
                <c:pt idx="23">
                  <c:v>2859.8153836824949</c:v>
                </c:pt>
                <c:pt idx="24">
                  <c:v>2984.1551829730379</c:v>
                </c:pt>
                <c:pt idx="25">
                  <c:v>3108.4949822635813</c:v>
                </c:pt>
                <c:pt idx="26">
                  <c:v>3232.8347815541247</c:v>
                </c:pt>
                <c:pt idx="27">
                  <c:v>3357.1745808446681</c:v>
                </c:pt>
                <c:pt idx="28">
                  <c:v>3481.514380135211</c:v>
                </c:pt>
                <c:pt idx="29">
                  <c:v>3605.8541794257544</c:v>
                </c:pt>
                <c:pt idx="30">
                  <c:v>3730.1939787162978</c:v>
                </c:pt>
                <c:pt idx="31">
                  <c:v>3854.5337780068407</c:v>
                </c:pt>
                <c:pt idx="32">
                  <c:v>3978.8735772973841</c:v>
                </c:pt>
                <c:pt idx="33">
                  <c:v>4103.2133765879271</c:v>
                </c:pt>
                <c:pt idx="34">
                  <c:v>4227.5531758784709</c:v>
                </c:pt>
                <c:pt idx="35">
                  <c:v>4351.8929751690139</c:v>
                </c:pt>
                <c:pt idx="36">
                  <c:v>4476.2327744595568</c:v>
                </c:pt>
                <c:pt idx="37">
                  <c:v>4600.5725737501007</c:v>
                </c:pt>
                <c:pt idx="38">
                  <c:v>4724.9123730406436</c:v>
                </c:pt>
                <c:pt idx="39">
                  <c:v>4849.2521723311866</c:v>
                </c:pt>
                <c:pt idx="40">
                  <c:v>4973.5919716217304</c:v>
                </c:pt>
                <c:pt idx="41">
                  <c:v>5097.9317709122734</c:v>
                </c:pt>
                <c:pt idx="42">
                  <c:v>5222.2715702028163</c:v>
                </c:pt>
                <c:pt idx="43">
                  <c:v>5346.6113694933601</c:v>
                </c:pt>
                <c:pt idx="44">
                  <c:v>5470.9511687839031</c:v>
                </c:pt>
                <c:pt idx="45">
                  <c:v>5595.290968074446</c:v>
                </c:pt>
                <c:pt idx="46">
                  <c:v>5719.6307673649899</c:v>
                </c:pt>
                <c:pt idx="47">
                  <c:v>5843.9705666555328</c:v>
                </c:pt>
                <c:pt idx="48">
                  <c:v>5968.3103659460758</c:v>
                </c:pt>
                <c:pt idx="49">
                  <c:v>6092.6501652366196</c:v>
                </c:pt>
                <c:pt idx="50">
                  <c:v>6216.9899645271626</c:v>
                </c:pt>
                <c:pt idx="51">
                  <c:v>6341.3297638177064</c:v>
                </c:pt>
                <c:pt idx="52">
                  <c:v>6465.6695631082493</c:v>
                </c:pt>
                <c:pt idx="53">
                  <c:v>6590.0093623987923</c:v>
                </c:pt>
                <c:pt idx="54">
                  <c:v>6714.3491616893361</c:v>
                </c:pt>
                <c:pt idx="55">
                  <c:v>6838.6889609798791</c:v>
                </c:pt>
                <c:pt idx="56">
                  <c:v>6963.028760270422</c:v>
                </c:pt>
                <c:pt idx="57">
                  <c:v>7087.3685595609659</c:v>
                </c:pt>
                <c:pt idx="58">
                  <c:v>7211.7083588515088</c:v>
                </c:pt>
                <c:pt idx="59">
                  <c:v>7336.0481581420518</c:v>
                </c:pt>
                <c:pt idx="60">
                  <c:v>7460.3879574325956</c:v>
                </c:pt>
                <c:pt idx="61">
                  <c:v>7584.7277567231386</c:v>
                </c:pt>
                <c:pt idx="62">
                  <c:v>7709.0675560136815</c:v>
                </c:pt>
                <c:pt idx="63">
                  <c:v>7833.4073553042253</c:v>
                </c:pt>
                <c:pt idx="64">
                  <c:v>7957.7471545947683</c:v>
                </c:pt>
                <c:pt idx="65">
                  <c:v>8082.0869538853112</c:v>
                </c:pt>
                <c:pt idx="66">
                  <c:v>8206.4267531758542</c:v>
                </c:pt>
                <c:pt idx="67">
                  <c:v>8330.7665524663989</c:v>
                </c:pt>
                <c:pt idx="68">
                  <c:v>8455.1063517569419</c:v>
                </c:pt>
                <c:pt idx="69">
                  <c:v>8579.4461510474848</c:v>
                </c:pt>
                <c:pt idx="70">
                  <c:v>8703.7859503380278</c:v>
                </c:pt>
                <c:pt idx="71">
                  <c:v>8828.1257496285707</c:v>
                </c:pt>
                <c:pt idx="72">
                  <c:v>8952.4655489191136</c:v>
                </c:pt>
                <c:pt idx="73">
                  <c:v>9076.8053482096584</c:v>
                </c:pt>
                <c:pt idx="74">
                  <c:v>9201.1451475002013</c:v>
                </c:pt>
                <c:pt idx="75">
                  <c:v>9325.4849467907443</c:v>
                </c:pt>
                <c:pt idx="76">
                  <c:v>9449.8247460812872</c:v>
                </c:pt>
                <c:pt idx="77">
                  <c:v>9574.1645453718302</c:v>
                </c:pt>
                <c:pt idx="78">
                  <c:v>9698.5043446623731</c:v>
                </c:pt>
                <c:pt idx="79">
                  <c:v>9822.8441439529179</c:v>
                </c:pt>
                <c:pt idx="80">
                  <c:v>9947.1839432434608</c:v>
                </c:pt>
                <c:pt idx="81">
                  <c:v>10071.523742534004</c:v>
                </c:pt>
                <c:pt idx="82">
                  <c:v>10195.863541824547</c:v>
                </c:pt>
                <c:pt idx="83">
                  <c:v>10320.20334111509</c:v>
                </c:pt>
                <c:pt idx="84">
                  <c:v>10444.543140405633</c:v>
                </c:pt>
                <c:pt idx="85">
                  <c:v>10568.882939696177</c:v>
                </c:pt>
                <c:pt idx="86">
                  <c:v>10693.22273898672</c:v>
                </c:pt>
                <c:pt idx="87">
                  <c:v>10817.562538277263</c:v>
                </c:pt>
                <c:pt idx="88">
                  <c:v>10941.902337567806</c:v>
                </c:pt>
                <c:pt idx="89">
                  <c:v>11066.242136858349</c:v>
                </c:pt>
                <c:pt idx="90">
                  <c:v>11190.581936148892</c:v>
                </c:pt>
                <c:pt idx="91">
                  <c:v>11314.921735439437</c:v>
                </c:pt>
                <c:pt idx="92">
                  <c:v>11439.26153472998</c:v>
                </c:pt>
                <c:pt idx="93">
                  <c:v>11563.601334020523</c:v>
                </c:pt>
                <c:pt idx="94">
                  <c:v>11687.941133311066</c:v>
                </c:pt>
                <c:pt idx="95">
                  <c:v>11812.280932601609</c:v>
                </c:pt>
                <c:pt idx="96">
                  <c:v>11936.620731892152</c:v>
                </c:pt>
                <c:pt idx="97">
                  <c:v>12060.960531182696</c:v>
                </c:pt>
                <c:pt idx="98">
                  <c:v>12185.300330473239</c:v>
                </c:pt>
                <c:pt idx="99">
                  <c:v>12309.640129763782</c:v>
                </c:pt>
                <c:pt idx="100">
                  <c:v>12433.979929054325</c:v>
                </c:pt>
                <c:pt idx="101">
                  <c:v>12558.319728344868</c:v>
                </c:pt>
                <c:pt idx="102">
                  <c:v>12682.659527635413</c:v>
                </c:pt>
                <c:pt idx="103">
                  <c:v>12806.999326925956</c:v>
                </c:pt>
                <c:pt idx="104">
                  <c:v>12931.339126216499</c:v>
                </c:pt>
                <c:pt idx="105">
                  <c:v>13055.678925507042</c:v>
                </c:pt>
                <c:pt idx="106">
                  <c:v>13180.018724797585</c:v>
                </c:pt>
                <c:pt idx="107">
                  <c:v>13304.358524088128</c:v>
                </c:pt>
                <c:pt idx="108">
                  <c:v>13428.698323378672</c:v>
                </c:pt>
                <c:pt idx="109">
                  <c:v>13553.038122669215</c:v>
                </c:pt>
                <c:pt idx="110">
                  <c:v>13677.377921959758</c:v>
                </c:pt>
                <c:pt idx="111">
                  <c:v>13801.717721250301</c:v>
                </c:pt>
                <c:pt idx="112">
                  <c:v>13926.057520540844</c:v>
                </c:pt>
                <c:pt idx="113">
                  <c:v>14050.397319831387</c:v>
                </c:pt>
                <c:pt idx="114">
                  <c:v>14174.737119121932</c:v>
                </c:pt>
                <c:pt idx="115">
                  <c:v>14299.076918412475</c:v>
                </c:pt>
                <c:pt idx="116">
                  <c:v>14423.416717703018</c:v>
                </c:pt>
                <c:pt idx="117">
                  <c:v>14547.756516993561</c:v>
                </c:pt>
                <c:pt idx="118">
                  <c:v>14672.096316284104</c:v>
                </c:pt>
                <c:pt idx="119">
                  <c:v>14796.436115574646</c:v>
                </c:pt>
                <c:pt idx="120">
                  <c:v>14920.775914865191</c:v>
                </c:pt>
                <c:pt idx="121">
                  <c:v>15045.115714155734</c:v>
                </c:pt>
                <c:pt idx="122">
                  <c:v>15169.455513446277</c:v>
                </c:pt>
                <c:pt idx="123">
                  <c:v>15293.79531273682</c:v>
                </c:pt>
                <c:pt idx="124">
                  <c:v>15418.135112027363</c:v>
                </c:pt>
                <c:pt idx="125">
                  <c:v>15542.474911317906</c:v>
                </c:pt>
                <c:pt idx="126">
                  <c:v>15666.814710608451</c:v>
                </c:pt>
                <c:pt idx="127">
                  <c:v>15791.154509898994</c:v>
                </c:pt>
                <c:pt idx="128">
                  <c:v>15915.494309189537</c:v>
                </c:pt>
                <c:pt idx="129">
                  <c:v>16039.83410848008</c:v>
                </c:pt>
                <c:pt idx="130">
                  <c:v>16164.173907770622</c:v>
                </c:pt>
                <c:pt idx="131">
                  <c:v>16288.513707061167</c:v>
                </c:pt>
                <c:pt idx="132">
                  <c:v>16412.853506351708</c:v>
                </c:pt>
                <c:pt idx="133">
                  <c:v>16537.193305642253</c:v>
                </c:pt>
                <c:pt idx="134">
                  <c:v>16661.533104932798</c:v>
                </c:pt>
                <c:pt idx="135">
                  <c:v>16785.872904223339</c:v>
                </c:pt>
                <c:pt idx="136">
                  <c:v>16910.212703513884</c:v>
                </c:pt>
                <c:pt idx="137">
                  <c:v>17034.552502804425</c:v>
                </c:pt>
                <c:pt idx="138">
                  <c:v>17158.89230209497</c:v>
                </c:pt>
                <c:pt idx="139">
                  <c:v>17283.232101385511</c:v>
                </c:pt>
                <c:pt idx="140">
                  <c:v>17407.571900676056</c:v>
                </c:pt>
                <c:pt idx="141">
                  <c:v>17531.9116999666</c:v>
                </c:pt>
                <c:pt idx="142">
                  <c:v>17656.251499257141</c:v>
                </c:pt>
                <c:pt idx="143">
                  <c:v>17780.591298547686</c:v>
                </c:pt>
                <c:pt idx="144">
                  <c:v>17904.931097838227</c:v>
                </c:pt>
                <c:pt idx="145">
                  <c:v>18029.270897128772</c:v>
                </c:pt>
                <c:pt idx="146">
                  <c:v>18153.610696419317</c:v>
                </c:pt>
                <c:pt idx="147">
                  <c:v>18277.950495709858</c:v>
                </c:pt>
                <c:pt idx="148">
                  <c:v>18402.290295000403</c:v>
                </c:pt>
                <c:pt idx="149">
                  <c:v>18526.630094290944</c:v>
                </c:pt>
                <c:pt idx="150">
                  <c:v>18650.969893581489</c:v>
                </c:pt>
                <c:pt idx="151">
                  <c:v>18775.30969287203</c:v>
                </c:pt>
                <c:pt idx="152">
                  <c:v>18899.649492162574</c:v>
                </c:pt>
                <c:pt idx="153">
                  <c:v>19023.989291453119</c:v>
                </c:pt>
                <c:pt idx="154">
                  <c:v>19148.32909074366</c:v>
                </c:pt>
                <c:pt idx="155">
                  <c:v>19272.668890034205</c:v>
                </c:pt>
                <c:pt idx="156">
                  <c:v>19397.008689324746</c:v>
                </c:pt>
                <c:pt idx="157">
                  <c:v>19521.348488615291</c:v>
                </c:pt>
                <c:pt idx="158">
                  <c:v>19645.688287905836</c:v>
                </c:pt>
                <c:pt idx="159">
                  <c:v>19770.028087196377</c:v>
                </c:pt>
                <c:pt idx="160">
                  <c:v>19894.367886486922</c:v>
                </c:pt>
                <c:pt idx="161">
                  <c:v>20018.707685777463</c:v>
                </c:pt>
                <c:pt idx="162">
                  <c:v>20143.047485068008</c:v>
                </c:pt>
                <c:pt idx="163">
                  <c:v>20267.387284358552</c:v>
                </c:pt>
                <c:pt idx="164">
                  <c:v>20391.727083649093</c:v>
                </c:pt>
                <c:pt idx="165">
                  <c:v>20516.066882939638</c:v>
                </c:pt>
                <c:pt idx="166">
                  <c:v>20640.406682230179</c:v>
                </c:pt>
                <c:pt idx="167">
                  <c:v>20764.746481520724</c:v>
                </c:pt>
                <c:pt idx="168">
                  <c:v>20889.086280811265</c:v>
                </c:pt>
                <c:pt idx="169">
                  <c:v>21013.42608010181</c:v>
                </c:pt>
                <c:pt idx="170">
                  <c:v>21137.765879392355</c:v>
                </c:pt>
                <c:pt idx="171">
                  <c:v>21262.105678682896</c:v>
                </c:pt>
                <c:pt idx="172">
                  <c:v>21386.445477973441</c:v>
                </c:pt>
                <c:pt idx="173">
                  <c:v>21510.785277263982</c:v>
                </c:pt>
                <c:pt idx="174">
                  <c:v>21635.125076554526</c:v>
                </c:pt>
                <c:pt idx="175">
                  <c:v>21759.464875845071</c:v>
                </c:pt>
                <c:pt idx="176">
                  <c:v>21883.804675135612</c:v>
                </c:pt>
                <c:pt idx="177">
                  <c:v>22008.144474426157</c:v>
                </c:pt>
                <c:pt idx="178">
                  <c:v>22132.484273716698</c:v>
                </c:pt>
                <c:pt idx="179">
                  <c:v>22256.824073007243</c:v>
                </c:pt>
                <c:pt idx="180">
                  <c:v>22381.163872297784</c:v>
                </c:pt>
                <c:pt idx="181">
                  <c:v>22505.503671588329</c:v>
                </c:pt>
                <c:pt idx="182">
                  <c:v>22629.843470878874</c:v>
                </c:pt>
                <c:pt idx="183">
                  <c:v>22754.183270169415</c:v>
                </c:pt>
                <c:pt idx="184">
                  <c:v>22878.52306945996</c:v>
                </c:pt>
                <c:pt idx="185">
                  <c:v>23002.862868750501</c:v>
                </c:pt>
                <c:pt idx="186">
                  <c:v>23127.202668041045</c:v>
                </c:pt>
                <c:pt idx="187">
                  <c:v>23251.54246733159</c:v>
                </c:pt>
                <c:pt idx="188">
                  <c:v>23375.882266622131</c:v>
                </c:pt>
                <c:pt idx="189">
                  <c:v>23500.222065912676</c:v>
                </c:pt>
                <c:pt idx="190">
                  <c:v>23624.561865203217</c:v>
                </c:pt>
                <c:pt idx="191">
                  <c:v>23748.901664493762</c:v>
                </c:pt>
                <c:pt idx="192">
                  <c:v>23873.241463784303</c:v>
                </c:pt>
                <c:pt idx="193">
                  <c:v>23997.581263074848</c:v>
                </c:pt>
                <c:pt idx="194">
                  <c:v>24121.921062365393</c:v>
                </c:pt>
                <c:pt idx="195">
                  <c:v>24246.260861655934</c:v>
                </c:pt>
                <c:pt idx="196">
                  <c:v>24370.600660946478</c:v>
                </c:pt>
                <c:pt idx="197">
                  <c:v>24494.94046023702</c:v>
                </c:pt>
                <c:pt idx="198">
                  <c:v>24619.280259527564</c:v>
                </c:pt>
                <c:pt idx="199">
                  <c:v>24743.620058818109</c:v>
                </c:pt>
                <c:pt idx="200">
                  <c:v>24867.95985810865</c:v>
                </c:pt>
                <c:pt idx="201">
                  <c:v>24992.299657399195</c:v>
                </c:pt>
                <c:pt idx="202">
                  <c:v>25116.639456689736</c:v>
                </c:pt>
                <c:pt idx="203">
                  <c:v>25240.979255980281</c:v>
                </c:pt>
                <c:pt idx="204">
                  <c:v>25365.319055270826</c:v>
                </c:pt>
                <c:pt idx="205">
                  <c:v>25489.658854561367</c:v>
                </c:pt>
                <c:pt idx="206">
                  <c:v>25613.998653851912</c:v>
                </c:pt>
                <c:pt idx="207">
                  <c:v>25738.338453142453</c:v>
                </c:pt>
                <c:pt idx="208">
                  <c:v>25862.678252432997</c:v>
                </c:pt>
                <c:pt idx="209">
                  <c:v>25987.018051723539</c:v>
                </c:pt>
                <c:pt idx="210">
                  <c:v>26111.357851014083</c:v>
                </c:pt>
                <c:pt idx="211">
                  <c:v>26235.697650304628</c:v>
                </c:pt>
                <c:pt idx="212">
                  <c:v>26360.037449595169</c:v>
                </c:pt>
                <c:pt idx="213">
                  <c:v>26484.377248885714</c:v>
                </c:pt>
                <c:pt idx="214">
                  <c:v>26608.717048176255</c:v>
                </c:pt>
                <c:pt idx="215">
                  <c:v>26733.0568474668</c:v>
                </c:pt>
                <c:pt idx="216">
                  <c:v>26857.396646757345</c:v>
                </c:pt>
                <c:pt idx="217">
                  <c:v>26981.736446047886</c:v>
                </c:pt>
                <c:pt idx="218">
                  <c:v>27106.07624533843</c:v>
                </c:pt>
                <c:pt idx="219">
                  <c:v>27230.416044628972</c:v>
                </c:pt>
                <c:pt idx="220">
                  <c:v>27354.755843919516</c:v>
                </c:pt>
                <c:pt idx="221">
                  <c:v>27479.095643210057</c:v>
                </c:pt>
                <c:pt idx="222">
                  <c:v>27603.435442500602</c:v>
                </c:pt>
                <c:pt idx="223">
                  <c:v>27727.775241791147</c:v>
                </c:pt>
                <c:pt idx="224">
                  <c:v>27852.115041081688</c:v>
                </c:pt>
                <c:pt idx="225">
                  <c:v>27976.454840372233</c:v>
                </c:pt>
                <c:pt idx="226">
                  <c:v>28100.794639662774</c:v>
                </c:pt>
                <c:pt idx="227">
                  <c:v>28225.134438953319</c:v>
                </c:pt>
                <c:pt idx="228">
                  <c:v>28349.474238243864</c:v>
                </c:pt>
                <c:pt idx="229">
                  <c:v>28473.814037534405</c:v>
                </c:pt>
                <c:pt idx="230">
                  <c:v>28598.153836824949</c:v>
                </c:pt>
                <c:pt idx="231">
                  <c:v>28722.493636115491</c:v>
                </c:pt>
                <c:pt idx="232">
                  <c:v>28846.833435406035</c:v>
                </c:pt>
                <c:pt idx="233">
                  <c:v>28971.17323469658</c:v>
                </c:pt>
                <c:pt idx="234">
                  <c:v>29095.513033987121</c:v>
                </c:pt>
                <c:pt idx="235">
                  <c:v>29219.852833277666</c:v>
                </c:pt>
                <c:pt idx="236">
                  <c:v>29344.192632568207</c:v>
                </c:pt>
                <c:pt idx="237">
                  <c:v>29468.532431858752</c:v>
                </c:pt>
                <c:pt idx="238">
                  <c:v>29592.872231149293</c:v>
                </c:pt>
                <c:pt idx="239">
                  <c:v>29717.212030439838</c:v>
                </c:pt>
                <c:pt idx="240">
                  <c:v>29841.551829730382</c:v>
                </c:pt>
                <c:pt idx="241">
                  <c:v>29965.891629020924</c:v>
                </c:pt>
                <c:pt idx="242">
                  <c:v>30090.231428311468</c:v>
                </c:pt>
                <c:pt idx="243">
                  <c:v>30214.571227602009</c:v>
                </c:pt>
                <c:pt idx="244">
                  <c:v>30338.911026892554</c:v>
                </c:pt>
                <c:pt idx="245">
                  <c:v>30463.250826183099</c:v>
                </c:pt>
                <c:pt idx="246">
                  <c:v>30587.59062547364</c:v>
                </c:pt>
                <c:pt idx="247">
                  <c:v>30711.930424764185</c:v>
                </c:pt>
                <c:pt idx="248">
                  <c:v>30836.270224054726</c:v>
                </c:pt>
                <c:pt idx="249">
                  <c:v>30960.610023345271</c:v>
                </c:pt>
                <c:pt idx="250">
                  <c:v>31084.949822635812</c:v>
                </c:pt>
                <c:pt idx="251">
                  <c:v>31209.289621926357</c:v>
                </c:pt>
                <c:pt idx="252">
                  <c:v>31333.629421216901</c:v>
                </c:pt>
                <c:pt idx="253">
                  <c:v>31457.969220507443</c:v>
                </c:pt>
                <c:pt idx="254">
                  <c:v>31582.309019797987</c:v>
                </c:pt>
                <c:pt idx="255">
                  <c:v>31706.648819088528</c:v>
                </c:pt>
              </c:numCache>
            </c:numRef>
          </c:xVal>
          <c:yVal>
            <c:numRef>
              <c:f>Feuil1!$P$4:$P$259</c:f>
              <c:numCache>
                <c:formatCode>General</c:formatCode>
                <c:ptCount val="256"/>
                <c:pt idx="0">
                  <c:v>3.0274974085086992</c:v>
                </c:pt>
                <c:pt idx="1">
                  <c:v>13.879190313403939</c:v>
                </c:pt>
                <c:pt idx="2">
                  <c:v>11.439928023882622</c:v>
                </c:pt>
                <c:pt idx="3">
                  <c:v>1.9395551754577738</c:v>
                </c:pt>
                <c:pt idx="4">
                  <c:v>14.857635992438759</c:v>
                </c:pt>
                <c:pt idx="5">
                  <c:v>0.9228992561197672</c:v>
                </c:pt>
                <c:pt idx="6">
                  <c:v>0.5421619170291887</c:v>
                </c:pt>
                <c:pt idx="7">
                  <c:v>0.11671521222654185</c:v>
                </c:pt>
                <c:pt idx="8">
                  <c:v>14.418590146383293</c:v>
                </c:pt>
                <c:pt idx="9">
                  <c:v>1.0948388139774208</c:v>
                </c:pt>
                <c:pt idx="10">
                  <c:v>0.65799109362049812</c:v>
                </c:pt>
                <c:pt idx="11">
                  <c:v>0.45015333990448508</c:v>
                </c:pt>
                <c:pt idx="12">
                  <c:v>0.28621912574888347</c:v>
                </c:pt>
                <c:pt idx="13">
                  <c:v>0.11196892298462172</c:v>
                </c:pt>
                <c:pt idx="14">
                  <c:v>0.14779361141705649</c:v>
                </c:pt>
                <c:pt idx="15">
                  <c:v>0.75387746592914406</c:v>
                </c:pt>
                <c:pt idx="16">
                  <c:v>14.459935384971379</c:v>
                </c:pt>
                <c:pt idx="17">
                  <c:v>1.6986805860528422</c:v>
                </c:pt>
                <c:pt idx="18">
                  <c:v>0.94267241299767235</c:v>
                </c:pt>
                <c:pt idx="19">
                  <c:v>0.68124187291409533</c:v>
                </c:pt>
                <c:pt idx="20">
                  <c:v>0.53558540271975885</c:v>
                </c:pt>
                <c:pt idx="21">
                  <c:v>0.43437137940857057</c:v>
                </c:pt>
                <c:pt idx="22">
                  <c:v>0.35373725266433675</c:v>
                </c:pt>
                <c:pt idx="23">
                  <c:v>0.28278145741490862</c:v>
                </c:pt>
                <c:pt idx="24">
                  <c:v>0.21512484819786329</c:v>
                </c:pt>
                <c:pt idx="25">
                  <c:v>0.14629709337605054</c:v>
                </c:pt>
                <c:pt idx="26">
                  <c:v>7.6064473861068932E-2</c:v>
                </c:pt>
                <c:pt idx="27">
                  <c:v>6.6134356766707841E-2</c:v>
                </c:pt>
                <c:pt idx="28">
                  <c:v>0.18161093376759505</c:v>
                </c:pt>
                <c:pt idx="29">
                  <c:v>0.37887847531255137</c:v>
                </c:pt>
                <c:pt idx="30">
                  <c:v>0.74589718181017006</c:v>
                </c:pt>
                <c:pt idx="31">
                  <c:v>1.7159010716303129</c:v>
                </c:pt>
                <c:pt idx="32">
                  <c:v>13.949268392099297</c:v>
                </c:pt>
                <c:pt idx="33">
                  <c:v>3.2638757788603137</c:v>
                </c:pt>
                <c:pt idx="34">
                  <c:v>1.6543922841225436</c:v>
                </c:pt>
                <c:pt idx="35">
                  <c:v>1.1757595415815716</c:v>
                </c:pt>
                <c:pt idx="36">
                  <c:v>0.94272926571957305</c:v>
                </c:pt>
                <c:pt idx="37">
                  <c:v>0.80310834774657169</c:v>
                </c:pt>
                <c:pt idx="38">
                  <c:v>0.70908364058236451</c:v>
                </c:pt>
                <c:pt idx="39">
                  <c:v>0.64081552105984052</c:v>
                </c:pt>
                <c:pt idx="40">
                  <c:v>0.58857898805833331</c:v>
                </c:pt>
                <c:pt idx="41">
                  <c:v>0.54703916689016285</c:v>
                </c:pt>
                <c:pt idx="42">
                  <c:v>0.51302041097167894</c:v>
                </c:pt>
                <c:pt idx="43">
                  <c:v>0.48451100351389059</c:v>
                </c:pt>
                <c:pt idx="44">
                  <c:v>0.46017240248400026</c:v>
                </c:pt>
                <c:pt idx="45">
                  <c:v>0.43907780003178243</c:v>
                </c:pt>
                <c:pt idx="46">
                  <c:v>0.42056396454730016</c:v>
                </c:pt>
                <c:pt idx="47">
                  <c:v>0.40414291948755576</c:v>
                </c:pt>
                <c:pt idx="48">
                  <c:v>0.38944701792554032</c:v>
                </c:pt>
                <c:pt idx="49">
                  <c:v>0.37619353661026822</c:v>
                </c:pt>
                <c:pt idx="50">
                  <c:v>0.36416113663663752</c:v>
                </c:pt>
                <c:pt idx="51">
                  <c:v>0.35317378720898251</c:v>
                </c:pt>
                <c:pt idx="52">
                  <c:v>0.34308952402416781</c:v>
                </c:pt>
                <c:pt idx="53">
                  <c:v>0.33379242220149186</c:v>
                </c:pt>
                <c:pt idx="54">
                  <c:v>0.32518675657023927</c:v>
                </c:pt>
                <c:pt idx="55">
                  <c:v>0.31719268144548779</c:v>
                </c:pt>
                <c:pt idx="56">
                  <c:v>0.30974298575815579</c:v>
                </c:pt>
                <c:pt idx="57">
                  <c:v>0.30278062213407148</c:v>
                </c:pt>
                <c:pt idx="58">
                  <c:v>0.29625680158312789</c:v>
                </c:pt>
                <c:pt idx="59">
                  <c:v>0.29012950735856385</c:v>
                </c:pt>
                <c:pt idx="60">
                  <c:v>0.28436232346684653</c:v>
                </c:pt>
                <c:pt idx="61">
                  <c:v>0.27892350217426165</c:v>
                </c:pt>
                <c:pt idx="62">
                  <c:v>0.27378521503446052</c:v>
                </c:pt>
                <c:pt idx="63">
                  <c:v>0.26892294626925944</c:v>
                </c:pt>
                <c:pt idx="64">
                  <c:v>0.26431499761025018</c:v>
                </c:pt>
                <c:pt idx="65">
                  <c:v>0.25994208117947937</c:v>
                </c:pt>
                <c:pt idx="66">
                  <c:v>0.25578698247906795</c:v>
                </c:pt>
                <c:pt idx="67">
                  <c:v>0.25183427964013527</c:v>
                </c:pt>
                <c:pt idx="68">
                  <c:v>0.24807010814156966</c:v>
                </c:pt>
                <c:pt idx="69">
                  <c:v>0.24448196252793566</c:v>
                </c:pt>
                <c:pt idx="70">
                  <c:v>0.24105852842434972</c:v>
                </c:pt>
                <c:pt idx="71">
                  <c:v>0.23778953951009013</c:v>
                </c:pt>
                <c:pt idx="72">
                  <c:v>0.23466565516981261</c:v>
                </c:pt>
                <c:pt idx="73">
                  <c:v>0.23167835536708192</c:v>
                </c:pt>
                <c:pt idx="74">
                  <c:v>0.22881984993577931</c:v>
                </c:pt>
                <c:pt idx="75">
                  <c:v>0.22608299999961326</c:v>
                </c:pt>
                <c:pt idx="76">
                  <c:v>0.22346124964045319</c:v>
                </c:pt>
                <c:pt idx="77">
                  <c:v>0.22094856626520443</c:v>
                </c:pt>
                <c:pt idx="78">
                  <c:v>0.2185393883860515</c:v>
                </c:pt>
                <c:pt idx="79">
                  <c:v>0.21622857974388157</c:v>
                </c:pt>
                <c:pt idx="80">
                  <c:v>0.21401138887979754</c:v>
                </c:pt>
                <c:pt idx="81">
                  <c:v>0.21188341340257585</c:v>
                </c:pt>
                <c:pt idx="82">
                  <c:v>0.20984056831799536</c:v>
                </c:pt>
                <c:pt idx="83">
                  <c:v>0.20787905788339126</c:v>
                </c:pt>
                <c:pt idx="84">
                  <c:v>0.20599535053070969</c:v>
                </c:pt>
                <c:pt idx="85">
                  <c:v>0.20418615646981969</c:v>
                </c:pt>
                <c:pt idx="86">
                  <c:v>0.20244840763839647</c:v>
                </c:pt>
                <c:pt idx="87">
                  <c:v>0.20077923971330727</c:v>
                </c:pt>
                <c:pt idx="88">
                  <c:v>0.19917597593724315</c:v>
                </c:pt>
                <c:pt idx="89">
                  <c:v>0.19763611254832134</c:v>
                </c:pt>
                <c:pt idx="90">
                  <c:v>0.19615730562813094</c:v>
                </c:pt>
                <c:pt idx="91">
                  <c:v>0.19473735920909954</c:v>
                </c:pt>
                <c:pt idx="92">
                  <c:v>0.19337421450167863</c:v>
                </c:pt>
                <c:pt idx="93">
                  <c:v>0.19206594011976344</c:v>
                </c:pt>
                <c:pt idx="94">
                  <c:v>0.19081072319818138</c:v>
                </c:pt>
                <c:pt idx="95">
                  <c:v>0.18960686130894161</c:v>
                </c:pt>
                <c:pt idx="96">
                  <c:v>0.18845275509432816</c:v>
                </c:pt>
                <c:pt idx="97">
                  <c:v>0.18734690154441752</c:v>
                </c:pt>
                <c:pt idx="98">
                  <c:v>0.18628788785538108</c:v>
                </c:pt>
                <c:pt idx="99">
                  <c:v>0.18527438581211872</c:v>
                </c:pt>
                <c:pt idx="100">
                  <c:v>0.18430514664515069</c:v>
                </c:pt>
                <c:pt idx="101">
                  <c:v>0.18337899631749344</c:v>
                </c:pt>
                <c:pt idx="102">
                  <c:v>0.18249483120194507</c:v>
                </c:pt>
                <c:pt idx="103">
                  <c:v>0.18165161411349914</c:v>
                </c:pt>
                <c:pt idx="104">
                  <c:v>0.18084837066579237</c:v>
                </c:pt>
                <c:pt idx="105">
                  <c:v>0.18008418592335668</c:v>
                </c:pt>
                <c:pt idx="106">
                  <c:v>0.17935820132432392</c:v>
                </c:pt>
                <c:pt idx="107">
                  <c:v>0.1786696118518801</c:v>
                </c:pt>
                <c:pt idx="108">
                  <c:v>0.17801766343354611</c:v>
                </c:pt>
                <c:pt idx="109">
                  <c:v>0.17740165055069973</c:v>
                </c:pt>
                <c:pt idx="110">
                  <c:v>0.17682091404177233</c:v>
                </c:pt>
                <c:pt idx="111">
                  <c:v>0.17627483908500596</c:v>
                </c:pt>
                <c:pt idx="112">
                  <c:v>0.17576285334719677</c:v>
                </c:pt>
                <c:pt idx="113">
                  <c:v>0.17528442528699542</c:v>
                </c:pt>
                <c:pt idx="114">
                  <c:v>0.17483906260198295</c:v>
                </c:pt>
                <c:pt idx="115">
                  <c:v>0.17442631081016019</c:v>
                </c:pt>
                <c:pt idx="116">
                  <c:v>0.17404575195720889</c:v>
                </c:pt>
                <c:pt idx="117">
                  <c:v>0.17369700344212</c:v>
                </c:pt>
                <c:pt idx="118">
                  <c:v>0.17337971695399343</c:v>
                </c:pt>
                <c:pt idx="119">
                  <c:v>0.17309357751423854</c:v>
                </c:pt>
                <c:pt idx="120">
                  <c:v>0.17283830261878402</c:v>
                </c:pt>
                <c:pt idx="121">
                  <c:v>0.17261364147509681</c:v>
                </c:pt>
                <c:pt idx="122">
                  <c:v>0.17241937433043622</c:v>
                </c:pt>
                <c:pt idx="123">
                  <c:v>0.17225531188712728</c:v>
                </c:pt>
                <c:pt idx="124">
                  <c:v>0.17212129480203134</c:v>
                </c:pt>
                <c:pt idx="125">
                  <c:v>0.17201719326740539</c:v>
                </c:pt>
                <c:pt idx="126">
                  <c:v>0.17194290667078951</c:v>
                </c:pt>
                <c:pt idx="127">
                  <c:v>0.17189836333261319</c:v>
                </c:pt>
                <c:pt idx="128">
                  <c:v>0.17188352031945117</c:v>
                </c:pt>
                <c:pt idx="129">
                  <c:v>0.17189836333260686</c:v>
                </c:pt>
                <c:pt idx="130">
                  <c:v>0.17194290667078135</c:v>
                </c:pt>
                <c:pt idx="131">
                  <c:v>0.17201719326740725</c:v>
                </c:pt>
                <c:pt idx="132">
                  <c:v>0.1721212948020307</c:v>
                </c:pt>
                <c:pt idx="133">
                  <c:v>0.17225531188712762</c:v>
                </c:pt>
                <c:pt idx="134">
                  <c:v>0.17241937433043697</c:v>
                </c:pt>
                <c:pt idx="135">
                  <c:v>0.17261364147509672</c:v>
                </c:pt>
                <c:pt idx="136">
                  <c:v>0.17283830261877353</c:v>
                </c:pt>
                <c:pt idx="137">
                  <c:v>0.17309357751423882</c:v>
                </c:pt>
                <c:pt idx="138">
                  <c:v>0.17337971695399379</c:v>
                </c:pt>
                <c:pt idx="139">
                  <c:v>0.17369700344211986</c:v>
                </c:pt>
                <c:pt idx="140">
                  <c:v>0.17404575195720892</c:v>
                </c:pt>
                <c:pt idx="141">
                  <c:v>0.17442631081015958</c:v>
                </c:pt>
                <c:pt idx="142">
                  <c:v>0.17483906260198326</c:v>
                </c:pt>
                <c:pt idx="143">
                  <c:v>0.17528442528699398</c:v>
                </c:pt>
                <c:pt idx="144">
                  <c:v>0.17576285334718975</c:v>
                </c:pt>
                <c:pt idx="145">
                  <c:v>0.17627483908500668</c:v>
                </c:pt>
                <c:pt idx="146">
                  <c:v>0.17682091404177294</c:v>
                </c:pt>
                <c:pt idx="147">
                  <c:v>0.17740165055070056</c:v>
                </c:pt>
                <c:pt idx="148">
                  <c:v>0.17801766343354622</c:v>
                </c:pt>
                <c:pt idx="149">
                  <c:v>0.17866961185188027</c:v>
                </c:pt>
                <c:pt idx="150">
                  <c:v>0.17935820132432409</c:v>
                </c:pt>
                <c:pt idx="151">
                  <c:v>0.18008418592335662</c:v>
                </c:pt>
                <c:pt idx="152">
                  <c:v>0.18084837066579501</c:v>
                </c:pt>
                <c:pt idx="153">
                  <c:v>0.18165161411349917</c:v>
                </c:pt>
                <c:pt idx="154">
                  <c:v>0.18249483120194404</c:v>
                </c:pt>
                <c:pt idx="155">
                  <c:v>0.1833789963174931</c:v>
                </c:pt>
                <c:pt idx="156">
                  <c:v>0.18430514664515027</c:v>
                </c:pt>
                <c:pt idx="157">
                  <c:v>0.18527438581211747</c:v>
                </c:pt>
                <c:pt idx="158">
                  <c:v>0.18628788785538231</c:v>
                </c:pt>
                <c:pt idx="159">
                  <c:v>0.18734690154441591</c:v>
                </c:pt>
                <c:pt idx="160">
                  <c:v>0.18845275509432857</c:v>
                </c:pt>
                <c:pt idx="161">
                  <c:v>0.18960686130894222</c:v>
                </c:pt>
                <c:pt idx="162">
                  <c:v>0.19081072319817999</c:v>
                </c:pt>
                <c:pt idx="163">
                  <c:v>0.19206594011976508</c:v>
                </c:pt>
                <c:pt idx="164">
                  <c:v>0.19337421450168002</c:v>
                </c:pt>
                <c:pt idx="165">
                  <c:v>0.19473735920910012</c:v>
                </c:pt>
                <c:pt idx="166">
                  <c:v>0.19615730562813183</c:v>
                </c:pt>
                <c:pt idx="167">
                  <c:v>0.19763611254832222</c:v>
                </c:pt>
                <c:pt idx="168">
                  <c:v>0.19917597593724073</c:v>
                </c:pt>
                <c:pt idx="169">
                  <c:v>0.20077923971330827</c:v>
                </c:pt>
                <c:pt idx="170">
                  <c:v>0.20244840763839675</c:v>
                </c:pt>
                <c:pt idx="171">
                  <c:v>0.2041861564698198</c:v>
                </c:pt>
                <c:pt idx="172">
                  <c:v>0.205995350530709</c:v>
                </c:pt>
                <c:pt idx="173">
                  <c:v>0.20787905788339084</c:v>
                </c:pt>
                <c:pt idx="174">
                  <c:v>0.20984056831799583</c:v>
                </c:pt>
                <c:pt idx="175">
                  <c:v>0.21188341340257599</c:v>
                </c:pt>
                <c:pt idx="176">
                  <c:v>0.21401138887980431</c:v>
                </c:pt>
                <c:pt idx="177">
                  <c:v>0.21622857974388288</c:v>
                </c:pt>
                <c:pt idx="178">
                  <c:v>0.21853938838605086</c:v>
                </c:pt>
                <c:pt idx="179">
                  <c:v>0.22094856626520523</c:v>
                </c:pt>
                <c:pt idx="180">
                  <c:v>0.22346124964045352</c:v>
                </c:pt>
                <c:pt idx="181">
                  <c:v>0.22608299999961326</c:v>
                </c:pt>
                <c:pt idx="182">
                  <c:v>0.22881984993577975</c:v>
                </c:pt>
                <c:pt idx="183">
                  <c:v>0.23167835536708131</c:v>
                </c:pt>
                <c:pt idx="184">
                  <c:v>0.2346656551698201</c:v>
                </c:pt>
                <c:pt idx="185">
                  <c:v>0.23778953951008977</c:v>
                </c:pt>
                <c:pt idx="186">
                  <c:v>0.24105852842434919</c:v>
                </c:pt>
                <c:pt idx="187">
                  <c:v>0.24448196252793522</c:v>
                </c:pt>
                <c:pt idx="188">
                  <c:v>0.24807010814156807</c:v>
                </c:pt>
                <c:pt idx="189">
                  <c:v>0.2518342796401335</c:v>
                </c:pt>
                <c:pt idx="190">
                  <c:v>0.25578698247907489</c:v>
                </c:pt>
                <c:pt idx="191">
                  <c:v>0.25994208117948409</c:v>
                </c:pt>
                <c:pt idx="192">
                  <c:v>0.26431499761025051</c:v>
                </c:pt>
                <c:pt idx="193">
                  <c:v>0.26892294626925523</c:v>
                </c:pt>
                <c:pt idx="194">
                  <c:v>0.27378521503445391</c:v>
                </c:pt>
                <c:pt idx="195">
                  <c:v>0.27892350217426387</c:v>
                </c:pt>
                <c:pt idx="196">
                  <c:v>0.2843623234668497</c:v>
                </c:pt>
                <c:pt idx="197">
                  <c:v>0.29012950735856485</c:v>
                </c:pt>
                <c:pt idx="198">
                  <c:v>0.29625680158312895</c:v>
                </c:pt>
                <c:pt idx="199">
                  <c:v>0.30278062213407164</c:v>
                </c:pt>
                <c:pt idx="200">
                  <c:v>0.3097429857581469</c:v>
                </c:pt>
                <c:pt idx="201">
                  <c:v>0.3171926814454884</c:v>
                </c:pt>
                <c:pt idx="202">
                  <c:v>0.32518675657023977</c:v>
                </c:pt>
                <c:pt idx="203">
                  <c:v>0.33379242220149191</c:v>
                </c:pt>
                <c:pt idx="204">
                  <c:v>0.34308952402416798</c:v>
                </c:pt>
                <c:pt idx="205">
                  <c:v>0.35317378720898251</c:v>
                </c:pt>
                <c:pt idx="206">
                  <c:v>0.36416113663663829</c:v>
                </c:pt>
                <c:pt idx="207">
                  <c:v>0.37619353661026772</c:v>
                </c:pt>
                <c:pt idx="208">
                  <c:v>0.38944701792553993</c:v>
                </c:pt>
                <c:pt idx="209">
                  <c:v>0.40414291948755848</c:v>
                </c:pt>
                <c:pt idx="210">
                  <c:v>0.42056396454730088</c:v>
                </c:pt>
                <c:pt idx="211">
                  <c:v>0.43907780003178393</c:v>
                </c:pt>
                <c:pt idx="212">
                  <c:v>0.46017240248400099</c:v>
                </c:pt>
                <c:pt idx="213">
                  <c:v>0.48451100351389215</c:v>
                </c:pt>
                <c:pt idx="214">
                  <c:v>0.51302041097168016</c:v>
                </c:pt>
                <c:pt idx="215">
                  <c:v>0.54703916689016141</c:v>
                </c:pt>
                <c:pt idx="216">
                  <c:v>0.58857898805833986</c:v>
                </c:pt>
                <c:pt idx="217">
                  <c:v>0.64081552105984307</c:v>
                </c:pt>
                <c:pt idx="218">
                  <c:v>0.70908364058236606</c:v>
                </c:pt>
                <c:pt idx="219">
                  <c:v>0.80310834774657369</c:v>
                </c:pt>
                <c:pt idx="220">
                  <c:v>0.94272926571957427</c:v>
                </c:pt>
                <c:pt idx="221">
                  <c:v>1.17575954158157</c:v>
                </c:pt>
                <c:pt idx="222">
                  <c:v>1.6543922841225511</c:v>
                </c:pt>
                <c:pt idx="223">
                  <c:v>3.263875778860319</c:v>
                </c:pt>
                <c:pt idx="224">
                  <c:v>13.949268392099265</c:v>
                </c:pt>
                <c:pt idx="225">
                  <c:v>1.7159010716303151</c:v>
                </c:pt>
                <c:pt idx="226">
                  <c:v>0.74589718181017428</c:v>
                </c:pt>
                <c:pt idx="227">
                  <c:v>0.37887847531254681</c:v>
                </c:pt>
                <c:pt idx="228">
                  <c:v>0.18161093376758816</c:v>
                </c:pt>
                <c:pt idx="229">
                  <c:v>6.6134356766706273E-2</c:v>
                </c:pt>
                <c:pt idx="230">
                  <c:v>7.6064473861071735E-2</c:v>
                </c:pt>
                <c:pt idx="231">
                  <c:v>0.14629709337605309</c:v>
                </c:pt>
                <c:pt idx="232">
                  <c:v>0.21512484819786049</c:v>
                </c:pt>
                <c:pt idx="233">
                  <c:v>0.28278145741490929</c:v>
                </c:pt>
                <c:pt idx="234">
                  <c:v>0.35373725266433736</c:v>
                </c:pt>
                <c:pt idx="235">
                  <c:v>0.43437137940857157</c:v>
                </c:pt>
                <c:pt idx="236">
                  <c:v>0.53558540271976141</c:v>
                </c:pt>
                <c:pt idx="237">
                  <c:v>0.68124187291409644</c:v>
                </c:pt>
                <c:pt idx="238">
                  <c:v>0.9426724129976779</c:v>
                </c:pt>
                <c:pt idx="239">
                  <c:v>1.6986805860528504</c:v>
                </c:pt>
                <c:pt idx="240">
                  <c:v>14.459935384971391</c:v>
                </c:pt>
                <c:pt idx="241">
                  <c:v>0.75387746592914007</c:v>
                </c:pt>
                <c:pt idx="242">
                  <c:v>0.14779361141705716</c:v>
                </c:pt>
                <c:pt idx="243">
                  <c:v>0.11196892298462539</c:v>
                </c:pt>
                <c:pt idx="244">
                  <c:v>0.28621912574888608</c:v>
                </c:pt>
                <c:pt idx="245">
                  <c:v>0.45015333990448586</c:v>
                </c:pt>
                <c:pt idx="246">
                  <c:v>0.65799109362050257</c:v>
                </c:pt>
                <c:pt idx="247">
                  <c:v>1.0948388139774305</c:v>
                </c:pt>
                <c:pt idx="248">
                  <c:v>14.4185901463833</c:v>
                </c:pt>
                <c:pt idx="249">
                  <c:v>0.11671521222654609</c:v>
                </c:pt>
                <c:pt idx="250">
                  <c:v>0.5421619170291927</c:v>
                </c:pt>
                <c:pt idx="251">
                  <c:v>0.92289925611977641</c:v>
                </c:pt>
                <c:pt idx="252">
                  <c:v>14.857635992438768</c:v>
                </c:pt>
                <c:pt idx="253">
                  <c:v>1.939555175457776</c:v>
                </c:pt>
                <c:pt idx="254">
                  <c:v>11.439928023882619</c:v>
                </c:pt>
                <c:pt idx="255">
                  <c:v>13.879190313403907</c:v>
                </c:pt>
              </c:numCache>
            </c:numRef>
          </c:yVal>
          <c:smooth val="1"/>
        </c:ser>
        <c:axId val="58581760"/>
        <c:axId val="58583296"/>
      </c:scatterChart>
      <c:valAx>
        <c:axId val="58581760"/>
        <c:scaling>
          <c:orientation val="minMax"/>
        </c:scaling>
        <c:axPos val="b"/>
        <c:numFmt formatCode="General" sourceLinked="1"/>
        <c:tickLblPos val="nextTo"/>
        <c:crossAx val="58583296"/>
        <c:crosses val="autoZero"/>
        <c:crossBetween val="midCat"/>
      </c:valAx>
      <c:valAx>
        <c:axId val="58583296"/>
        <c:scaling>
          <c:orientation val="minMax"/>
        </c:scaling>
        <c:axPos val="l"/>
        <c:majorGridlines/>
        <c:numFmt formatCode="General" sourceLinked="1"/>
        <c:tickLblPos val="nextTo"/>
        <c:crossAx val="5858176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295274</xdr:colOff>
      <xdr:row>8</xdr:row>
      <xdr:rowOff>161924</xdr:rowOff>
    </xdr:from>
    <xdr:to>
      <xdr:col>29</xdr:col>
      <xdr:colOff>438149</xdr:colOff>
      <xdr:row>27</xdr:row>
      <xdr:rowOff>147637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485775</xdr:colOff>
      <xdr:row>29</xdr:row>
      <xdr:rowOff>19050</xdr:rowOff>
    </xdr:from>
    <xdr:to>
      <xdr:col>28</xdr:col>
      <xdr:colOff>628650</xdr:colOff>
      <xdr:row>48</xdr:row>
      <xdr:rowOff>4763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260"/>
  <sheetViews>
    <sheetView tabSelected="1" topLeftCell="A213" workbookViewId="0">
      <selection activeCell="S255" sqref="S255"/>
    </sheetView>
  </sheetViews>
  <sheetFormatPr baseColWidth="10" defaultRowHeight="15"/>
  <cols>
    <col min="2" max="2" width="12.7109375" bestFit="1" customWidth="1"/>
    <col min="6" max="6" width="12" bestFit="1" customWidth="1"/>
    <col min="14" max="14" width="36.85546875" customWidth="1"/>
    <col min="15" max="15" width="17.7109375" customWidth="1"/>
    <col min="16" max="16" width="18.42578125" customWidth="1"/>
  </cols>
  <sheetData>
    <row r="3" spans="1:21">
      <c r="B3" s="1" t="s">
        <v>0</v>
      </c>
      <c r="C3" s="1" t="s">
        <v>1</v>
      </c>
      <c r="D3" s="4" t="s">
        <v>11</v>
      </c>
      <c r="E3" s="1"/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12</v>
      </c>
      <c r="O3" s="1" t="s">
        <v>0</v>
      </c>
      <c r="P3" s="1" t="s">
        <v>14</v>
      </c>
      <c r="Q3" s="1" t="s">
        <v>15</v>
      </c>
      <c r="R3" s="1" t="s">
        <v>10</v>
      </c>
      <c r="T3" s="5"/>
      <c r="U3" s="1"/>
    </row>
    <row r="4" spans="1:21">
      <c r="A4">
        <v>1</v>
      </c>
      <c r="B4" s="1">
        <v>150</v>
      </c>
      <c r="C4" s="1">
        <f>1/B4</f>
        <v>6.6666666666666671E-3</v>
      </c>
      <c r="D4" s="1">
        <f>PI()</f>
        <v>3.1415926535897931</v>
      </c>
      <c r="E4" s="1">
        <v>1</v>
      </c>
      <c r="F4" s="1">
        <v>0</v>
      </c>
      <c r="G4">
        <f>$B$12*SIN((2*PI()/$C$4)*F4)</f>
        <v>0</v>
      </c>
      <c r="H4">
        <f t="shared" ref="H4:H28" si="0">$B$12*SIN((2*PI()/$C$5)*F4)</f>
        <v>0</v>
      </c>
      <c r="I4">
        <f>$B$12*COS((2*PI()/$C$6)*F4)</f>
        <v>30</v>
      </c>
      <c r="J4">
        <f t="shared" ref="J4:J28" si="1">$B$12*SIN((2*PI()/$C$7)*F4)</f>
        <v>0</v>
      </c>
      <c r="K4">
        <f t="shared" ref="K4:K28" si="2">$B$12*SIN((2*PI()/$C$8)*F4)</f>
        <v>0</v>
      </c>
      <c r="L4">
        <f>$B$12*SIN((2*PI()/$C$9)*F4)</f>
        <v>0</v>
      </c>
      <c r="M4">
        <f>SUM(G4:L4)</f>
        <v>30</v>
      </c>
      <c r="N4">
        <v>775.03933657822699</v>
      </c>
      <c r="O4">
        <f>(E4-1)*$B$14/$B$15</f>
        <v>0</v>
      </c>
      <c r="P4">
        <f>IMABS(N4)/256</f>
        <v>3.0274974085086992</v>
      </c>
      <c r="Q4">
        <f>IMARGUMENT(N4)</f>
        <v>0</v>
      </c>
      <c r="R4">
        <f t="shared" ref="R4:R67" si="3">P4*COS(2*PI()*O4*t+Q4)</f>
        <v>3.0274974085086992</v>
      </c>
    </row>
    <row r="5" spans="1:21">
      <c r="A5">
        <v>2</v>
      </c>
      <c r="B5" s="1">
        <v>250</v>
      </c>
      <c r="C5" s="1">
        <f t="shared" ref="C5:C9" si="4">1/B5</f>
        <v>4.0000000000000001E-3</v>
      </c>
      <c r="D5" s="1">
        <f>A5*$D$4</f>
        <v>6.2831853071795862</v>
      </c>
      <c r="E5" s="1">
        <v>2</v>
      </c>
      <c r="F5" s="1">
        <f>PI()/100000</f>
        <v>3.1415926535897928E-5</v>
      </c>
      <c r="G5">
        <f>$B$12*SIN((2*PI()/$C$4)*F5)</f>
        <v>0.88813461424590956</v>
      </c>
      <c r="H5">
        <f t="shared" si="0"/>
        <v>1.4798398650757141</v>
      </c>
      <c r="I5">
        <f>$B$12*COS((2*PI()/$C$6)*F5)</f>
        <v>29.854004931582178</v>
      </c>
      <c r="J5">
        <f t="shared" si="1"/>
        <v>5.8833819218839238</v>
      </c>
      <c r="K5">
        <f t="shared" si="2"/>
        <v>11.538269252319733</v>
      </c>
      <c r="L5">
        <f>$B$12*SIN((2*PI()/$C$9)*F5)</f>
        <v>20.946161112486781</v>
      </c>
      <c r="M5">
        <f>SUM(G5:L5)</f>
        <v>70.589791697594237</v>
      </c>
      <c r="N5" t="s">
        <v>16</v>
      </c>
      <c r="O5">
        <f t="shared" ref="O5:O68" si="5">(E5-1)*$B$14/$B$15</f>
        <v>124.33979929054325</v>
      </c>
      <c r="P5">
        <f t="shared" ref="P5:P68" si="6">IMABS(N5)/256</f>
        <v>13.879190313403939</v>
      </c>
      <c r="Q5">
        <f t="shared" ref="Q5:Q68" si="7">IMARGUMENT(N5)</f>
        <v>-0.82876031322563903</v>
      </c>
      <c r="R5">
        <f t="shared" si="3"/>
        <v>9.3794186466777347</v>
      </c>
    </row>
    <row r="6" spans="1:21">
      <c r="A6">
        <v>3</v>
      </c>
      <c r="B6" s="1">
        <v>500</v>
      </c>
      <c r="C6" s="1">
        <f t="shared" si="4"/>
        <v>2E-3</v>
      </c>
      <c r="D6" s="1">
        <f t="shared" ref="D6:D9" si="8">A6*$D$4</f>
        <v>9.4247779607693793</v>
      </c>
      <c r="E6" s="1">
        <v>3</v>
      </c>
      <c r="F6" s="1">
        <f t="shared" ref="F6:F42" si="9">$F$5*E5</f>
        <v>6.2831853071795856E-5</v>
      </c>
      <c r="G6">
        <f t="shared" ref="G6:G69" si="10">$B$12*SIN((2*PI()/$C$4)*F6)</f>
        <v>1.7754906739036276</v>
      </c>
      <c r="H6">
        <f t="shared" si="0"/>
        <v>2.956076715017204</v>
      </c>
      <c r="I6">
        <f t="shared" ref="I6:I69" si="11">$B$12*COS((2*PI()/$C$6)*F6)</f>
        <v>29.417440696995541</v>
      </c>
      <c r="J6">
        <f t="shared" si="1"/>
        <v>11.538269252319733</v>
      </c>
      <c r="K6">
        <f t="shared" si="2"/>
        <v>21.301481786672667</v>
      </c>
      <c r="L6">
        <f t="shared" ref="L6:L28" si="12">$B$12*SIN((2*PI()/$C$9)*F6)</f>
        <v>-29.99060963412191</v>
      </c>
      <c r="M6">
        <f t="shared" ref="M6:M41" si="13">SUM(G6:L6)</f>
        <v>36.998149490786858</v>
      </c>
      <c r="N6" t="s">
        <v>17</v>
      </c>
      <c r="O6">
        <f t="shared" si="5"/>
        <v>248.67959858108651</v>
      </c>
      <c r="P6">
        <f t="shared" si="6"/>
        <v>11.439928023882622</v>
      </c>
      <c r="Q6">
        <f t="shared" si="7"/>
        <v>-1.6547431203598488</v>
      </c>
      <c r="R6">
        <f t="shared" si="3"/>
        <v>-0.9592177377893194</v>
      </c>
    </row>
    <row r="7" spans="1:21">
      <c r="A7">
        <v>4</v>
      </c>
      <c r="B7" s="1">
        <v>1000</v>
      </c>
      <c r="C7" s="1">
        <f t="shared" si="4"/>
        <v>1E-3</v>
      </c>
      <c r="D7" s="1">
        <f t="shared" si="8"/>
        <v>12.566370614359172</v>
      </c>
      <c r="E7" s="1">
        <v>4</v>
      </c>
      <c r="F7" s="1">
        <f t="shared" si="9"/>
        <v>9.4247779607693785E-5</v>
      </c>
      <c r="G7">
        <f t="shared" si="10"/>
        <v>2.6612903068797529</v>
      </c>
      <c r="H7">
        <f t="shared" si="0"/>
        <v>4.4251163070705326</v>
      </c>
      <c r="I7">
        <f t="shared" si="11"/>
        <v>28.694556377926563</v>
      </c>
      <c r="J7">
        <f t="shared" si="1"/>
        <v>16.745041509854932</v>
      </c>
      <c r="K7">
        <f t="shared" si="2"/>
        <v>27.787657053024702</v>
      </c>
      <c r="L7">
        <f t="shared" si="12"/>
        <v>21.994245074406265</v>
      </c>
      <c r="M7">
        <f t="shared" si="13"/>
        <v>102.30790662916274</v>
      </c>
      <c r="N7" t="s">
        <v>18</v>
      </c>
      <c r="O7">
        <f t="shared" si="5"/>
        <v>373.01939787162974</v>
      </c>
      <c r="P7">
        <f t="shared" si="6"/>
        <v>1.9395551754577738</v>
      </c>
      <c r="Q7">
        <f>IMARGUMENT(N7)</f>
        <v>1.6852353287792539</v>
      </c>
      <c r="R7">
        <f t="shared" si="3"/>
        <v>-0.22147659881779877</v>
      </c>
    </row>
    <row r="8" spans="1:21">
      <c r="A8">
        <v>5</v>
      </c>
      <c r="B8" s="1">
        <v>2000</v>
      </c>
      <c r="C8" s="1">
        <f t="shared" si="4"/>
        <v>5.0000000000000001E-4</v>
      </c>
      <c r="D8" s="1">
        <f t="shared" si="8"/>
        <v>15.707963267948966</v>
      </c>
      <c r="E8" s="1">
        <v>5</v>
      </c>
      <c r="F8" s="1">
        <f t="shared" si="9"/>
        <v>1.2566370614359171E-4</v>
      </c>
      <c r="G8">
        <f t="shared" si="10"/>
        <v>3.5447570054721758</v>
      </c>
      <c r="H8">
        <f t="shared" si="0"/>
        <v>5.8833819218839238</v>
      </c>
      <c r="I8">
        <f t="shared" si="11"/>
        <v>27.69238781074996</v>
      </c>
      <c r="J8">
        <f t="shared" si="1"/>
        <v>21.301481786672667</v>
      </c>
      <c r="K8">
        <f t="shared" si="2"/>
        <v>29.998956577626096</v>
      </c>
      <c r="L8">
        <f t="shared" si="12"/>
        <v>-1.5006414204927023</v>
      </c>
      <c r="M8">
        <f t="shared" si="13"/>
        <v>86.920323681912123</v>
      </c>
      <c r="N8" t="s">
        <v>19</v>
      </c>
      <c r="O8">
        <f t="shared" si="5"/>
        <v>497.35919716217302</v>
      </c>
      <c r="P8">
        <f t="shared" si="6"/>
        <v>14.857635992438759</v>
      </c>
      <c r="Q8">
        <f t="shared" si="7"/>
        <v>0.14894282369572107</v>
      </c>
      <c r="R8">
        <f t="shared" si="3"/>
        <v>14.693139791783437</v>
      </c>
    </row>
    <row r="9" spans="1:21">
      <c r="A9">
        <v>6</v>
      </c>
      <c r="B9" s="1">
        <v>12000</v>
      </c>
      <c r="C9" s="1">
        <f t="shared" si="4"/>
        <v>8.3333333333333331E-5</v>
      </c>
      <c r="D9" s="1">
        <f t="shared" si="8"/>
        <v>18.849555921538759</v>
      </c>
      <c r="E9" s="1">
        <v>6</v>
      </c>
      <c r="F9" s="1">
        <f t="shared" si="9"/>
        <v>1.5707963267948965E-4</v>
      </c>
      <c r="G9">
        <f t="shared" si="10"/>
        <v>4.4251163070705335</v>
      </c>
      <c r="H9">
        <f t="shared" si="0"/>
        <v>7.3273230718648463</v>
      </c>
      <c r="I9">
        <f t="shared" si="11"/>
        <v>26.42068910670114</v>
      </c>
      <c r="J9">
        <f t="shared" si="1"/>
        <v>25.030630304649996</v>
      </c>
      <c r="K9">
        <f t="shared" si="2"/>
        <v>27.595192244673314</v>
      </c>
      <c r="L9">
        <f t="shared" si="12"/>
        <v>-19.845634128414716</v>
      </c>
      <c r="M9">
        <f t="shared" si="13"/>
        <v>70.953316906545112</v>
      </c>
      <c r="N9" t="s">
        <v>20</v>
      </c>
      <c r="O9">
        <f t="shared" si="5"/>
        <v>621.6989964527163</v>
      </c>
      <c r="P9">
        <f t="shared" si="6"/>
        <v>0.9228992561197672</v>
      </c>
      <c r="Q9">
        <f t="shared" si="7"/>
        <v>2.1068969637111876</v>
      </c>
      <c r="R9">
        <f t="shared" si="3"/>
        <v>-0.47140547193006627</v>
      </c>
    </row>
    <row r="10" spans="1:21">
      <c r="E10" s="1">
        <v>7</v>
      </c>
      <c r="F10" s="1">
        <f t="shared" si="9"/>
        <v>1.8849555921538757E-4</v>
      </c>
      <c r="G10">
        <f t="shared" si="10"/>
        <v>5.3015964730638938</v>
      </c>
      <c r="H10">
        <f t="shared" si="0"/>
        <v>8.7534241456697384</v>
      </c>
      <c r="I10">
        <f t="shared" si="11"/>
        <v>24.891837715067069</v>
      </c>
      <c r="J10">
        <f t="shared" si="1"/>
        <v>27.787657053024702</v>
      </c>
      <c r="K10">
        <f t="shared" si="2"/>
        <v>20.946161112486781</v>
      </c>
      <c r="L10">
        <f t="shared" si="12"/>
        <v>29.915521975005561</v>
      </c>
      <c r="M10">
        <f t="shared" si="13"/>
        <v>117.59619847431775</v>
      </c>
      <c r="N10" t="s">
        <v>21</v>
      </c>
      <c r="O10">
        <f t="shared" si="5"/>
        <v>746.03879574325947</v>
      </c>
      <c r="P10">
        <f t="shared" si="6"/>
        <v>0.5421619170291887</v>
      </c>
      <c r="Q10">
        <f t="shared" si="7"/>
        <v>2.0242111440780173</v>
      </c>
      <c r="R10">
        <f t="shared" si="3"/>
        <v>-0.23748744287491871</v>
      </c>
    </row>
    <row r="11" spans="1:21">
      <c r="E11" s="1">
        <v>8</v>
      </c>
      <c r="F11" s="1">
        <f t="shared" si="9"/>
        <v>2.1991148575128548E-4</v>
      </c>
      <c r="G11">
        <f t="shared" si="10"/>
        <v>6.1734291653605471</v>
      </c>
      <c r="H11">
        <f t="shared" si="0"/>
        <v>10.158212967779399</v>
      </c>
      <c r="I11">
        <f t="shared" si="11"/>
        <v>23.120713953415894</v>
      </c>
      <c r="J11">
        <f t="shared" si="1"/>
        <v>29.465486593070274</v>
      </c>
      <c r="K11">
        <f t="shared" si="2"/>
        <v>11.074755533555612</v>
      </c>
      <c r="L11">
        <f t="shared" si="12"/>
        <v>-22.987261920424565</v>
      </c>
      <c r="M11">
        <f t="shared" si="13"/>
        <v>57.005336292757171</v>
      </c>
      <c r="N11" t="s">
        <v>22</v>
      </c>
      <c r="O11">
        <f t="shared" si="5"/>
        <v>870.37859503380275</v>
      </c>
      <c r="P11">
        <f t="shared" si="6"/>
        <v>0.11671521222654185</v>
      </c>
      <c r="Q11">
        <f t="shared" si="7"/>
        <v>2.7934822129608148</v>
      </c>
      <c r="R11">
        <f t="shared" si="3"/>
        <v>-0.10971451255848161</v>
      </c>
    </row>
    <row r="12" spans="1:21">
      <c r="A12" s="3" t="s">
        <v>2</v>
      </c>
      <c r="B12" s="2">
        <v>30</v>
      </c>
      <c r="E12" s="1">
        <v>9</v>
      </c>
      <c r="F12" s="1">
        <f t="shared" si="9"/>
        <v>2.5132741228718343E-4</v>
      </c>
      <c r="G12">
        <f t="shared" si="10"/>
        <v>7.0398501199268271</v>
      </c>
      <c r="H12">
        <f t="shared" si="0"/>
        <v>11.538269252319733</v>
      </c>
      <c r="I12">
        <f t="shared" si="11"/>
        <v>21.124556177398201</v>
      </c>
      <c r="J12">
        <f t="shared" si="1"/>
        <v>29.998956577626096</v>
      </c>
      <c r="K12">
        <f t="shared" si="2"/>
        <v>-0.50039943618871741</v>
      </c>
      <c r="L12">
        <f t="shared" si="12"/>
        <v>2.9975256765658584</v>
      </c>
      <c r="M12">
        <f t="shared" si="13"/>
        <v>72.198758367648011</v>
      </c>
      <c r="N12" t="s">
        <v>23</v>
      </c>
      <c r="O12">
        <f t="shared" si="5"/>
        <v>994.71839432434604</v>
      </c>
      <c r="P12">
        <f t="shared" si="6"/>
        <v>14.418590146383293</v>
      </c>
      <c r="Q12">
        <f t="shared" si="7"/>
        <v>-1.4421649285944911</v>
      </c>
      <c r="R12">
        <f t="shared" si="3"/>
        <v>1.8495730303343232</v>
      </c>
    </row>
    <row r="13" spans="1:21">
      <c r="A13" s="3" t="s">
        <v>13</v>
      </c>
      <c r="B13">
        <f>F6-F5</f>
        <v>3.1415926535897928E-5</v>
      </c>
      <c r="E13" s="1">
        <v>10</v>
      </c>
      <c r="F13" s="1">
        <f t="shared" si="9"/>
        <v>2.8274333882308137E-4</v>
      </c>
      <c r="G13">
        <f t="shared" si="10"/>
        <v>7.9000998167545475</v>
      </c>
      <c r="H13">
        <f t="shared" si="0"/>
        <v>12.890232930545038</v>
      </c>
      <c r="I13">
        <f t="shared" si="11"/>
        <v>18.922792999752819</v>
      </c>
      <c r="J13">
        <f t="shared" si="1"/>
        <v>29.367348479867054</v>
      </c>
      <c r="K13">
        <f t="shared" si="2"/>
        <v>-11.998572550036851</v>
      </c>
      <c r="L13">
        <f t="shared" si="12"/>
        <v>18.695419517830196</v>
      </c>
      <c r="M13">
        <f t="shared" si="13"/>
        <v>75.777321194712783</v>
      </c>
      <c r="N13" t="s">
        <v>24</v>
      </c>
      <c r="O13">
        <f t="shared" si="5"/>
        <v>1119.0581936148892</v>
      </c>
      <c r="P13">
        <f t="shared" si="6"/>
        <v>1.0948388139774208</v>
      </c>
      <c r="Q13">
        <f t="shared" si="7"/>
        <v>1.7486553133320089</v>
      </c>
      <c r="R13">
        <f t="shared" si="3"/>
        <v>-0.19370188514100103</v>
      </c>
    </row>
    <row r="14" spans="1:21">
      <c r="A14" s="3" t="s">
        <v>270</v>
      </c>
      <c r="B14">
        <f>1/B13</f>
        <v>31830.988618379073</v>
      </c>
      <c r="E14" s="1">
        <v>11</v>
      </c>
      <c r="F14" s="1">
        <f t="shared" si="9"/>
        <v>3.1415926535897931E-4</v>
      </c>
      <c r="G14">
        <f t="shared" si="10"/>
        <v>8.7534241456697401</v>
      </c>
      <c r="H14">
        <f t="shared" si="0"/>
        <v>14.210812331708686</v>
      </c>
      <c r="I14">
        <f t="shared" si="11"/>
        <v>16.536854191530423</v>
      </c>
      <c r="J14">
        <f t="shared" si="1"/>
        <v>27.595192244673314</v>
      </c>
      <c r="K14">
        <f t="shared" si="2"/>
        <v>-21.650875512547255</v>
      </c>
      <c r="L14">
        <f t="shared" si="12"/>
        <v>-29.765534654170054</v>
      </c>
      <c r="M14">
        <f t="shared" si="13"/>
        <v>15.679872746864859</v>
      </c>
      <c r="N14" t="s">
        <v>25</v>
      </c>
      <c r="O14">
        <f t="shared" si="5"/>
        <v>1243.3979929054326</v>
      </c>
      <c r="P14">
        <f t="shared" si="6"/>
        <v>0.65799109362049812</v>
      </c>
      <c r="Q14">
        <f t="shared" si="7"/>
        <v>1.7554755931291339</v>
      </c>
      <c r="R14">
        <f t="shared" si="3"/>
        <v>-0.12082773577831007</v>
      </c>
    </row>
    <row r="15" spans="1:21">
      <c r="A15" s="3" t="s">
        <v>271</v>
      </c>
      <c r="B15">
        <v>256</v>
      </c>
      <c r="E15" s="1">
        <v>12</v>
      </c>
      <c r="F15" s="1">
        <f t="shared" si="9"/>
        <v>3.455751918948772E-4</v>
      </c>
      <c r="G15">
        <f t="shared" si="10"/>
        <v>9.599075067399033</v>
      </c>
      <c r="H15">
        <f t="shared" si="0"/>
        <v>15.496792197402902</v>
      </c>
      <c r="I15">
        <f t="shared" si="11"/>
        <v>13.989962106034167</v>
      </c>
      <c r="J15">
        <f t="shared" si="1"/>
        <v>24.751313612124182</v>
      </c>
      <c r="K15">
        <f t="shared" si="2"/>
        <v>-27.972390192345028</v>
      </c>
      <c r="L15">
        <f t="shared" si="12"/>
        <v>23.922725428642948</v>
      </c>
      <c r="M15">
        <f t="shared" si="13"/>
        <v>59.787478219258205</v>
      </c>
      <c r="N15" t="s">
        <v>26</v>
      </c>
      <c r="O15">
        <f t="shared" si="5"/>
        <v>1367.7377921959758</v>
      </c>
      <c r="P15">
        <f t="shared" si="6"/>
        <v>0.45015333990448508</v>
      </c>
      <c r="Q15">
        <f t="shared" si="7"/>
        <v>1.750877912701662</v>
      </c>
      <c r="R15">
        <f t="shared" si="3"/>
        <v>-8.0626892960213276E-2</v>
      </c>
    </row>
    <row r="16" spans="1:21">
      <c r="E16" s="1">
        <v>13</v>
      </c>
      <c r="F16" s="1">
        <f t="shared" si="9"/>
        <v>3.7699111843077514E-4</v>
      </c>
      <c r="G16">
        <f t="shared" si="10"/>
        <v>10.436311269314194</v>
      </c>
      <c r="H16">
        <f t="shared" si="0"/>
        <v>16.745041509854932</v>
      </c>
      <c r="I16">
        <f t="shared" si="11"/>
        <v>11.306905655549022</v>
      </c>
      <c r="J16">
        <f t="shared" si="1"/>
        <v>20.946161112486781</v>
      </c>
      <c r="K16">
        <f t="shared" si="2"/>
        <v>-29.99060963412191</v>
      </c>
      <c r="L16">
        <f t="shared" si="12"/>
        <v>-4.4869050106337474</v>
      </c>
      <c r="M16">
        <f t="shared" si="13"/>
        <v>24.956904902449267</v>
      </c>
      <c r="N16" t="s">
        <v>27</v>
      </c>
      <c r="O16">
        <f t="shared" si="5"/>
        <v>1492.0775914865189</v>
      </c>
      <c r="P16">
        <f t="shared" si="6"/>
        <v>0.28621912574888347</v>
      </c>
      <c r="Q16">
        <f t="shared" si="7"/>
        <v>1.7313200057290945</v>
      </c>
      <c r="R16">
        <f t="shared" si="3"/>
        <v>-4.5747884017072624E-2</v>
      </c>
    </row>
    <row r="17" spans="5:18">
      <c r="E17" s="1">
        <v>14</v>
      </c>
      <c r="F17" s="1">
        <f t="shared" si="9"/>
        <v>4.0840704496667308E-4</v>
      </c>
      <c r="G17">
        <f t="shared" si="10"/>
        <v>11.264398815279918</v>
      </c>
      <c r="H17">
        <f t="shared" si="0"/>
        <v>17.952521115119666</v>
      </c>
      <c r="I17">
        <f t="shared" si="11"/>
        <v>8.5137990407455035</v>
      </c>
      <c r="J17">
        <f t="shared" si="1"/>
        <v>16.327516544962094</v>
      </c>
      <c r="K17">
        <f t="shared" si="2"/>
        <v>-27.395049318916161</v>
      </c>
      <c r="L17">
        <f t="shared" si="12"/>
        <v>-17.498397079565017</v>
      </c>
      <c r="M17">
        <f t="shared" si="13"/>
        <v>9.1647891176260039</v>
      </c>
      <c r="N17" t="s">
        <v>28</v>
      </c>
      <c r="O17">
        <f t="shared" si="5"/>
        <v>1616.4173907770623</v>
      </c>
      <c r="P17">
        <f t="shared" si="6"/>
        <v>0.11196892298462172</v>
      </c>
      <c r="Q17">
        <f t="shared" si="7"/>
        <v>1.6193147682781219</v>
      </c>
      <c r="R17">
        <f t="shared" si="3"/>
        <v>-5.4304264797194416E-3</v>
      </c>
    </row>
    <row r="18" spans="5:18">
      <c r="E18" s="1">
        <v>15</v>
      </c>
      <c r="F18" s="1">
        <f t="shared" si="9"/>
        <v>4.3982297150257097E-4</v>
      </c>
      <c r="G18">
        <f t="shared" si="10"/>
        <v>12.082611789035326</v>
      </c>
      <c r="H18">
        <f t="shared" si="0"/>
        <v>19.11629112260847</v>
      </c>
      <c r="I18">
        <f t="shared" si="11"/>
        <v>5.6378275810453706</v>
      </c>
      <c r="J18">
        <f t="shared" si="1"/>
        <v>11.074755533555612</v>
      </c>
      <c r="K18">
        <f t="shared" si="2"/>
        <v>-20.58501235481463</v>
      </c>
      <c r="L18">
        <f t="shared" si="12"/>
        <v>29.541023195719688</v>
      </c>
      <c r="M18">
        <f t="shared" si="13"/>
        <v>56.867496867149832</v>
      </c>
      <c r="N18" t="s">
        <v>29</v>
      </c>
      <c r="O18">
        <f t="shared" si="5"/>
        <v>1740.7571900676055</v>
      </c>
      <c r="P18">
        <f t="shared" si="6"/>
        <v>0.14779361141705649</v>
      </c>
      <c r="Q18">
        <f t="shared" si="7"/>
        <v>-1.1714666867274799</v>
      </c>
      <c r="R18">
        <f t="shared" si="3"/>
        <v>5.7462276196852347E-2</v>
      </c>
    </row>
    <row r="19" spans="5:18">
      <c r="E19" s="1">
        <v>16</v>
      </c>
      <c r="F19" s="1">
        <f t="shared" si="9"/>
        <v>4.7123889803846891E-4</v>
      </c>
      <c r="G19">
        <f t="shared" si="10"/>
        <v>12.890232930545038</v>
      </c>
      <c r="H19">
        <f t="shared" si="0"/>
        <v>20.233518062938145</v>
      </c>
      <c r="I19">
        <f t="shared" si="11"/>
        <v>2.7069831197837244</v>
      </c>
      <c r="J19">
        <f t="shared" si="1"/>
        <v>5.3918810645109216</v>
      </c>
      <c r="K19">
        <f t="shared" si="2"/>
        <v>-10.608160362324217</v>
      </c>
      <c r="L19">
        <f t="shared" si="12"/>
        <v>-24.798293473780248</v>
      </c>
      <c r="M19">
        <f t="shared" si="13"/>
        <v>5.8161613416733609</v>
      </c>
      <c r="N19" t="s">
        <v>30</v>
      </c>
      <c r="O19">
        <f t="shared" si="5"/>
        <v>1865.0969893581489</v>
      </c>
      <c r="P19">
        <f t="shared" si="6"/>
        <v>0.75387746592914406</v>
      </c>
      <c r="Q19">
        <f t="shared" si="7"/>
        <v>-1.2830110393901339</v>
      </c>
      <c r="R19">
        <f t="shared" si="3"/>
        <v>0.21397250648115318</v>
      </c>
    </row>
    <row r="20" spans="5:18">
      <c r="E20" s="1">
        <v>17</v>
      </c>
      <c r="F20" s="1">
        <f t="shared" si="9"/>
        <v>5.0265482457436685E-4</v>
      </c>
      <c r="G20">
        <f t="shared" si="10"/>
        <v>13.686554264762076</v>
      </c>
      <c r="H20">
        <f t="shared" si="0"/>
        <v>21.301481786672667</v>
      </c>
      <c r="I20">
        <f t="shared" si="11"/>
        <v>-0.25020842052982933</v>
      </c>
      <c r="J20">
        <f t="shared" si="1"/>
        <v>-0.50039943618871741</v>
      </c>
      <c r="K20">
        <f t="shared" si="2"/>
        <v>1.0006596406740724</v>
      </c>
      <c r="L20">
        <f t="shared" si="12"/>
        <v>5.9650504552263612</v>
      </c>
      <c r="M20">
        <f t="shared" si="13"/>
        <v>41.203138290616636</v>
      </c>
      <c r="N20" t="s">
        <v>31</v>
      </c>
      <c r="O20">
        <f t="shared" si="5"/>
        <v>1989.4367886486921</v>
      </c>
      <c r="P20">
        <f t="shared" si="6"/>
        <v>14.459935384971379</v>
      </c>
      <c r="Q20">
        <f t="shared" si="7"/>
        <v>-1.3030199584827657</v>
      </c>
      <c r="R20">
        <f t="shared" si="3"/>
        <v>3.8259211543728089</v>
      </c>
    </row>
    <row r="21" spans="5:18">
      <c r="E21" s="1">
        <v>18</v>
      </c>
      <c r="F21" s="1">
        <f t="shared" si="9"/>
        <v>5.3407075111026479E-4</v>
      </c>
      <c r="G21">
        <f t="shared" si="10"/>
        <v>14.470877722251377</v>
      </c>
      <c r="H21">
        <f t="shared" si="0"/>
        <v>22.317582087161163</v>
      </c>
      <c r="I21">
        <f t="shared" si="11"/>
        <v>-3.2049646811451251</v>
      </c>
      <c r="J21">
        <f t="shared" si="1"/>
        <v>-6.373245780437041</v>
      </c>
      <c r="K21">
        <f t="shared" si="2"/>
        <v>12.455537351398384</v>
      </c>
      <c r="L21">
        <f t="shared" si="12"/>
        <v>16.257563805474152</v>
      </c>
      <c r="M21">
        <f t="shared" si="13"/>
        <v>55.92335050470291</v>
      </c>
      <c r="N21" t="s">
        <v>32</v>
      </c>
      <c r="O21">
        <f t="shared" si="5"/>
        <v>2113.7765879392355</v>
      </c>
      <c r="P21">
        <f t="shared" si="6"/>
        <v>1.6986805860528422</v>
      </c>
      <c r="Q21">
        <f t="shared" si="7"/>
        <v>1.8314709995911154</v>
      </c>
      <c r="R21">
        <f t="shared" si="3"/>
        <v>-0.43780517777312095</v>
      </c>
    </row>
    <row r="22" spans="5:18">
      <c r="E22" s="1">
        <v>19</v>
      </c>
      <c r="F22" s="1">
        <f t="shared" si="9"/>
        <v>5.6548667764616273E-4</v>
      </c>
      <c r="G22">
        <f t="shared" si="10"/>
        <v>15.242515751129858</v>
      </c>
      <c r="H22">
        <f t="shared" si="0"/>
        <v>23.279345031347116</v>
      </c>
      <c r="I22">
        <f t="shared" si="11"/>
        <v>-6.1285270059003825</v>
      </c>
      <c r="J22">
        <f t="shared" si="1"/>
        <v>-11.998572550036851</v>
      </c>
      <c r="K22">
        <f t="shared" si="2"/>
        <v>21.994245074406265</v>
      </c>
      <c r="L22">
        <f t="shared" si="12"/>
        <v>-29.242549710263816</v>
      </c>
      <c r="M22">
        <f t="shared" si="13"/>
        <v>13.146456590682192</v>
      </c>
      <c r="N22" t="s">
        <v>33</v>
      </c>
      <c r="O22">
        <f t="shared" si="5"/>
        <v>2238.1163872297784</v>
      </c>
      <c r="P22">
        <f t="shared" si="6"/>
        <v>0.94267241299767235</v>
      </c>
      <c r="Q22">
        <f t="shared" si="7"/>
        <v>1.8280723216469694</v>
      </c>
      <c r="R22">
        <f t="shared" si="3"/>
        <v>-0.23986030894429469</v>
      </c>
    </row>
    <row r="23" spans="5:18">
      <c r="E23" s="1">
        <v>20</v>
      </c>
      <c r="F23" s="1">
        <f t="shared" si="9"/>
        <v>5.9690260418206068E-4</v>
      </c>
      <c r="G23">
        <f t="shared" si="10"/>
        <v>16.000791919786622</v>
      </c>
      <c r="H23">
        <f t="shared" si="0"/>
        <v>24.184428983135156</v>
      </c>
      <c r="I23">
        <f t="shared" si="11"/>
        <v>-8.9924403493538527</v>
      </c>
      <c r="J23">
        <f t="shared" si="1"/>
        <v>-17.157907315516809</v>
      </c>
      <c r="K23">
        <f t="shared" si="2"/>
        <v>28.149340262277327</v>
      </c>
      <c r="L23">
        <f t="shared" si="12"/>
        <v>25.611773891165413</v>
      </c>
      <c r="M23">
        <f t="shared" si="13"/>
        <v>67.795987391493853</v>
      </c>
      <c r="N23" t="s">
        <v>34</v>
      </c>
      <c r="O23">
        <f t="shared" si="5"/>
        <v>2362.4561865203218</v>
      </c>
      <c r="P23">
        <f t="shared" si="6"/>
        <v>0.68124187291409533</v>
      </c>
      <c r="Q23">
        <f t="shared" si="7"/>
        <v>1.8254603778856295</v>
      </c>
      <c r="R23">
        <f t="shared" si="3"/>
        <v>-0.17161866311282736</v>
      </c>
    </row>
    <row r="24" spans="5:18">
      <c r="E24" s="1">
        <v>21</v>
      </c>
      <c r="F24" s="1">
        <f t="shared" si="9"/>
        <v>6.2831853071795862E-4</v>
      </c>
      <c r="G24">
        <f t="shared" si="10"/>
        <v>16.745041509854932</v>
      </c>
      <c r="H24">
        <f t="shared" si="0"/>
        <v>25.030630304649996</v>
      </c>
      <c r="I24">
        <f t="shared" si="11"/>
        <v>-11.768830229870845</v>
      </c>
      <c r="J24">
        <f t="shared" si="1"/>
        <v>-21.650875512547255</v>
      </c>
      <c r="K24">
        <f t="shared" si="2"/>
        <v>29.973918069576506</v>
      </c>
      <c r="L24">
        <f t="shared" si="12"/>
        <v>-7.428261169226567</v>
      </c>
      <c r="M24">
        <f t="shared" si="13"/>
        <v>30.901622972436776</v>
      </c>
      <c r="N24" t="s">
        <v>35</v>
      </c>
      <c r="O24">
        <f t="shared" si="5"/>
        <v>2486.7959858108652</v>
      </c>
      <c r="P24">
        <f t="shared" si="6"/>
        <v>0.53558540271975885</v>
      </c>
      <c r="Q24">
        <f t="shared" si="7"/>
        <v>1.8219464692248972</v>
      </c>
      <c r="R24">
        <f t="shared" si="3"/>
        <v>-0.13310271094293555</v>
      </c>
    </row>
    <row r="25" spans="5:18">
      <c r="E25" s="1">
        <v>22</v>
      </c>
      <c r="F25" s="1">
        <f t="shared" si="9"/>
        <v>6.5973445725385645E-4</v>
      </c>
      <c r="G25">
        <f t="shared" si="10"/>
        <v>17.474612098916143</v>
      </c>
      <c r="H25">
        <f t="shared" si="0"/>
        <v>25.815888721506564</v>
      </c>
      <c r="I25">
        <f t="shared" si="11"/>
        <v>-14.430674032080651</v>
      </c>
      <c r="J25">
        <f t="shared" si="1"/>
        <v>-25.302982446375964</v>
      </c>
      <c r="K25">
        <f t="shared" si="2"/>
        <v>27.187283963746591</v>
      </c>
      <c r="L25">
        <f t="shared" si="12"/>
        <v>-14.976026376850418</v>
      </c>
      <c r="M25">
        <f t="shared" si="13"/>
        <v>15.768101928862263</v>
      </c>
      <c r="N25" t="s">
        <v>36</v>
      </c>
      <c r="O25">
        <f t="shared" si="5"/>
        <v>2611.1357851014081</v>
      </c>
      <c r="P25">
        <f t="shared" si="6"/>
        <v>0.43437137940857057</v>
      </c>
      <c r="Q25">
        <f t="shared" si="7"/>
        <v>1.8158430150836526</v>
      </c>
      <c r="R25">
        <f t="shared" si="3"/>
        <v>-0.10537919970750269</v>
      </c>
    </row>
    <row r="26" spans="5:18">
      <c r="E26" s="1">
        <v>23</v>
      </c>
      <c r="F26" s="1">
        <f t="shared" si="9"/>
        <v>6.9115038378975439E-4</v>
      </c>
      <c r="G26">
        <f t="shared" si="10"/>
        <v>18.188864132424801</v>
      </c>
      <c r="H26">
        <f t="shared" si="0"/>
        <v>26.538292339028299</v>
      </c>
      <c r="I26">
        <f t="shared" si="11"/>
        <v>-16.952064018115205</v>
      </c>
      <c r="J26">
        <f t="shared" si="1"/>
        <v>-27.972390192345028</v>
      </c>
      <c r="K26">
        <f t="shared" si="2"/>
        <v>20.218136000093761</v>
      </c>
      <c r="L26">
        <f t="shared" si="12"/>
        <v>28.870861487557789</v>
      </c>
      <c r="M26">
        <f t="shared" si="13"/>
        <v>48.891699748644413</v>
      </c>
      <c r="N26" t="s">
        <v>37</v>
      </c>
      <c r="O26">
        <f t="shared" si="5"/>
        <v>2735.4755843919515</v>
      </c>
      <c r="P26">
        <f t="shared" si="6"/>
        <v>0.35373725266433675</v>
      </c>
      <c r="Q26">
        <f t="shared" si="7"/>
        <v>1.8046390713697056</v>
      </c>
      <c r="R26">
        <f t="shared" si="3"/>
        <v>-8.1967070226963201E-2</v>
      </c>
    </row>
    <row r="27" spans="5:18">
      <c r="E27" s="1">
        <v>24</v>
      </c>
      <c r="F27" s="1">
        <f t="shared" si="9"/>
        <v>7.2256631032565233E-4</v>
      </c>
      <c r="G27">
        <f t="shared" si="10"/>
        <v>18.887171484353498</v>
      </c>
      <c r="H27">
        <f t="shared" si="0"/>
        <v>27.196082297200427</v>
      </c>
      <c r="I27">
        <f t="shared" si="11"/>
        <v>-19.308459487739903</v>
      </c>
      <c r="J27">
        <f t="shared" si="1"/>
        <v>-29.555426196059344</v>
      </c>
      <c r="K27">
        <f t="shared" si="2"/>
        <v>10.138613564592127</v>
      </c>
      <c r="L27">
        <f t="shared" si="12"/>
        <v>-26.361129965272021</v>
      </c>
      <c r="M27">
        <f t="shared" si="13"/>
        <v>-19.003148302925219</v>
      </c>
      <c r="N27" t="s">
        <v>38</v>
      </c>
      <c r="O27">
        <f t="shared" si="5"/>
        <v>2859.8153836824949</v>
      </c>
      <c r="P27">
        <f t="shared" si="6"/>
        <v>0.28278145741490862</v>
      </c>
      <c r="Q27">
        <f t="shared" si="7"/>
        <v>1.7835062001655198</v>
      </c>
      <c r="R27">
        <f t="shared" si="3"/>
        <v>-5.9697843920409728E-2</v>
      </c>
    </row>
    <row r="28" spans="5:18">
      <c r="E28" s="1">
        <v>25</v>
      </c>
      <c r="F28" s="1">
        <f t="shared" si="9"/>
        <v>7.5398223686155028E-4</v>
      </c>
      <c r="G28">
        <f t="shared" si="10"/>
        <v>19.56892200606611</v>
      </c>
      <c r="H28">
        <f t="shared" si="0"/>
        <v>27.787657053024702</v>
      </c>
      <c r="I28">
        <f t="shared" si="11"/>
        <v>-21.476925633100901</v>
      </c>
      <c r="J28">
        <f t="shared" si="1"/>
        <v>-29.99060963412191</v>
      </c>
      <c r="K28">
        <f t="shared" si="2"/>
        <v>-1.5006414204927023</v>
      </c>
      <c r="L28">
        <f t="shared" si="12"/>
        <v>8.87287370368594</v>
      </c>
      <c r="M28">
        <f t="shared" si="13"/>
        <v>3.2612760750612395</v>
      </c>
      <c r="N28" t="s">
        <v>39</v>
      </c>
      <c r="O28">
        <f t="shared" si="5"/>
        <v>2984.1551829730379</v>
      </c>
      <c r="P28">
        <f t="shared" si="6"/>
        <v>0.21512484819786329</v>
      </c>
      <c r="Q28">
        <f t="shared" si="7"/>
        <v>1.7408553781988159</v>
      </c>
      <c r="R28">
        <f t="shared" si="3"/>
        <v>-3.6407847398813274E-2</v>
      </c>
    </row>
    <row r="29" spans="5:18">
      <c r="E29" s="1">
        <v>26</v>
      </c>
      <c r="F29" s="1">
        <f t="shared" si="9"/>
        <v>7.8539816339744822E-4</v>
      </c>
      <c r="G29">
        <f t="shared" si="10"/>
        <v>20.233518062938145</v>
      </c>
      <c r="H29">
        <f t="shared" ref="H29:H92" si="14">$B$12*SIN((2*PI()/$C$5)*F29)</f>
        <v>28.311576279849191</v>
      </c>
      <c r="I29">
        <f t="shared" si="11"/>
        <v>-23.436356763314635</v>
      </c>
      <c r="J29">
        <f t="shared" ref="J29:J92" si="15">$B$12*SIN((2*PI()/$C$7)*F29)</f>
        <v>-29.261039162508951</v>
      </c>
      <c r="K29">
        <f t="shared" ref="K29:K92" si="16">$B$12*SIN((2*PI()/$C$8)*F29)</f>
        <v>-12.909036510002704</v>
      </c>
      <c r="L29">
        <f t="shared" ref="L29:L41" si="17">$B$12*SIN((2*PI()/$C$9)*F29)</f>
        <v>13.656993386208033</v>
      </c>
      <c r="M29">
        <f t="shared" si="13"/>
        <v>-3.4043447068309192</v>
      </c>
      <c r="N29" t="s">
        <v>40</v>
      </c>
      <c r="O29">
        <f t="shared" si="5"/>
        <v>3108.4949822635813</v>
      </c>
      <c r="P29">
        <f t="shared" si="6"/>
        <v>0.14629709337605054</v>
      </c>
      <c r="Q29">
        <f t="shared" si="7"/>
        <v>1.6393257661001215</v>
      </c>
      <c r="R29">
        <f t="shared" si="3"/>
        <v>-1.0017812400687741E-2</v>
      </c>
    </row>
    <row r="30" spans="5:18">
      <c r="E30" s="1">
        <v>27</v>
      </c>
      <c r="F30" s="1">
        <f t="shared" si="9"/>
        <v>8.1681408993334616E-4</v>
      </c>
      <c r="G30">
        <f t="shared" si="10"/>
        <v>20.880377058253885</v>
      </c>
      <c r="H30">
        <f t="shared" si="14"/>
        <v>28.766564374179286</v>
      </c>
      <c r="I30">
        <f t="shared" si="11"/>
        <v>-25.167681726253395</v>
      </c>
      <c r="J30">
        <f t="shared" si="15"/>
        <v>-27.395049318916161</v>
      </c>
      <c r="K30">
        <f t="shared" si="16"/>
        <v>-22.331494932715639</v>
      </c>
      <c r="L30">
        <f t="shared" si="17"/>
        <v>-28.426889125508691</v>
      </c>
      <c r="M30">
        <f t="shared" si="13"/>
        <v>-53.67417367096072</v>
      </c>
      <c r="N30" t="s">
        <v>41</v>
      </c>
      <c r="O30">
        <f t="shared" si="5"/>
        <v>3232.8347815541247</v>
      </c>
      <c r="P30">
        <f t="shared" si="6"/>
        <v>7.6064473861068932E-2</v>
      </c>
      <c r="Q30">
        <f t="shared" si="7"/>
        <v>1.2753615892033729</v>
      </c>
      <c r="R30">
        <f t="shared" si="3"/>
        <v>2.2146611254961909E-2</v>
      </c>
    </row>
    <row r="31" spans="5:18">
      <c r="E31" s="1">
        <v>28</v>
      </c>
      <c r="F31" s="1">
        <f t="shared" si="9"/>
        <v>8.482300164692441E-4</v>
      </c>
      <c r="G31">
        <f t="shared" si="10"/>
        <v>21.508931943921031</v>
      </c>
      <c r="H31">
        <f t="shared" si="14"/>
        <v>29.151513561431766</v>
      </c>
      <c r="I31">
        <f t="shared" si="11"/>
        <v>-26.654049528156012</v>
      </c>
      <c r="J31">
        <f t="shared" si="15"/>
        <v>-24.465110086189988</v>
      </c>
      <c r="K31">
        <f t="shared" si="16"/>
        <v>-28.318458028034591</v>
      </c>
      <c r="L31">
        <f t="shared" si="17"/>
        <v>27.044485529055699</v>
      </c>
      <c r="M31">
        <f t="shared" si="13"/>
        <v>-1.7326866079720951</v>
      </c>
      <c r="N31" t="s">
        <v>42</v>
      </c>
      <c r="O31">
        <f t="shared" si="5"/>
        <v>3357.1745808446681</v>
      </c>
      <c r="P31">
        <f t="shared" si="6"/>
        <v>6.6134356766707841E-2</v>
      </c>
      <c r="Q31">
        <f t="shared" si="7"/>
        <v>-0.23378932879706496</v>
      </c>
      <c r="R31">
        <f t="shared" si="3"/>
        <v>6.4335206300961345E-2</v>
      </c>
    </row>
    <row r="32" spans="5:18">
      <c r="E32" s="1">
        <v>29</v>
      </c>
      <c r="F32" s="1">
        <f t="shared" si="9"/>
        <v>8.7964594300514194E-4</v>
      </c>
      <c r="G32">
        <f t="shared" si="10"/>
        <v>22.118631717555125</v>
      </c>
      <c r="H32">
        <f t="shared" si="14"/>
        <v>29.465486593070274</v>
      </c>
      <c r="I32">
        <f t="shared" si="11"/>
        <v>-27.88099334442694</v>
      </c>
      <c r="J32">
        <f t="shared" si="15"/>
        <v>-20.58501235481463</v>
      </c>
      <c r="K32">
        <f t="shared" si="16"/>
        <v>-29.948886528269632</v>
      </c>
      <c r="L32">
        <f t="shared" si="17"/>
        <v>-10.29527117402449</v>
      </c>
      <c r="M32">
        <f t="shared" si="13"/>
        <v>-37.126045090910296</v>
      </c>
      <c r="N32" t="s">
        <v>43</v>
      </c>
      <c r="O32">
        <f t="shared" si="5"/>
        <v>3481.514380135211</v>
      </c>
      <c r="P32">
        <f t="shared" si="6"/>
        <v>0.18161093376759505</v>
      </c>
      <c r="Q32">
        <f t="shared" si="7"/>
        <v>-0.81535973227618153</v>
      </c>
      <c r="R32">
        <f t="shared" si="3"/>
        <v>0.12451364804880623</v>
      </c>
    </row>
    <row r="33" spans="5:18">
      <c r="E33" s="1">
        <v>30</v>
      </c>
      <c r="F33" s="1">
        <f t="shared" si="9"/>
        <v>9.1106186954103988E-4</v>
      </c>
      <c r="G33">
        <f t="shared" si="10"/>
        <v>22.708941905498047</v>
      </c>
      <c r="H33">
        <f t="shared" si="14"/>
        <v>29.707719028555385</v>
      </c>
      <c r="I33">
        <f t="shared" si="11"/>
        <v>-28.836571325306117</v>
      </c>
      <c r="J33">
        <f t="shared" si="15"/>
        <v>-15.905448593455322</v>
      </c>
      <c r="K33">
        <f t="shared" si="16"/>
        <v>-26.971953988031284</v>
      </c>
      <c r="L33">
        <f t="shared" si="17"/>
        <v>-12.303767303913396</v>
      </c>
      <c r="M33">
        <f t="shared" si="13"/>
        <v>-31.601080276652688</v>
      </c>
      <c r="N33" t="s">
        <v>44</v>
      </c>
      <c r="O33">
        <f t="shared" si="5"/>
        <v>3605.8541794257544</v>
      </c>
      <c r="P33">
        <f t="shared" si="6"/>
        <v>0.37887847531255137</v>
      </c>
      <c r="Q33">
        <f t="shared" si="7"/>
        <v>-0.94994658921218722</v>
      </c>
      <c r="R33">
        <f t="shared" si="3"/>
        <v>0.2204036621739027</v>
      </c>
    </row>
    <row r="34" spans="5:18">
      <c r="E34" s="1">
        <v>31</v>
      </c>
      <c r="F34" s="1">
        <f t="shared" si="9"/>
        <v>9.4247779607693782E-4</v>
      </c>
      <c r="G34">
        <f t="shared" si="10"/>
        <v>23.279345031347116</v>
      </c>
      <c r="H34">
        <f t="shared" si="14"/>
        <v>29.877621096553284</v>
      </c>
      <c r="I34">
        <f t="shared" si="11"/>
        <v>-29.511482825947063</v>
      </c>
      <c r="J34">
        <f t="shared" si="15"/>
        <v>-10.608160362324217</v>
      </c>
      <c r="K34">
        <f t="shared" si="16"/>
        <v>-19.845634128414755</v>
      </c>
      <c r="L34">
        <f t="shared" si="17"/>
        <v>27.911744200232945</v>
      </c>
      <c r="M34">
        <f t="shared" si="13"/>
        <v>21.103433011447315</v>
      </c>
      <c r="N34" t="s">
        <v>45</v>
      </c>
      <c r="O34">
        <f t="shared" si="5"/>
        <v>3730.1939787162978</v>
      </c>
      <c r="P34">
        <f t="shared" si="6"/>
        <v>0.74589718181017006</v>
      </c>
      <c r="Q34">
        <f t="shared" si="7"/>
        <v>-1.0014270890028405</v>
      </c>
      <c r="R34">
        <f t="shared" si="3"/>
        <v>0.4021138435891719</v>
      </c>
    </row>
    <row r="35" spans="5:18">
      <c r="E35" s="1">
        <v>32</v>
      </c>
      <c r="F35" s="1">
        <f t="shared" si="9"/>
        <v>9.7389372261283576E-4</v>
      </c>
      <c r="G35">
        <f t="shared" si="10"/>
        <v>23.829341069584096</v>
      </c>
      <c r="H35">
        <f t="shared" si="14"/>
        <v>29.974779130871585</v>
      </c>
      <c r="I35">
        <f t="shared" si="11"/>
        <v>-29.899158929635647</v>
      </c>
      <c r="J35">
        <f t="shared" si="15"/>
        <v>-4.8988799640707921</v>
      </c>
      <c r="K35">
        <f t="shared" si="16"/>
        <v>-9.6662457875898209</v>
      </c>
      <c r="L35">
        <f t="shared" si="17"/>
        <v>-27.660129661322568</v>
      </c>
      <c r="M35">
        <f t="shared" si="13"/>
        <v>-18.320294142163142</v>
      </c>
      <c r="N35" t="s">
        <v>46</v>
      </c>
      <c r="O35">
        <f t="shared" si="5"/>
        <v>3854.5337780068407</v>
      </c>
      <c r="P35">
        <f t="shared" si="6"/>
        <v>1.7159010716303129</v>
      </c>
      <c r="Q35">
        <f t="shared" si="7"/>
        <v>-1.0249982424231319</v>
      </c>
      <c r="R35">
        <f t="shared" si="3"/>
        <v>0.89072491386911745</v>
      </c>
    </row>
    <row r="36" spans="5:18">
      <c r="E36" s="1">
        <v>33</v>
      </c>
      <c r="F36" s="1">
        <f t="shared" si="9"/>
        <v>1.0053096491487337E-3</v>
      </c>
      <c r="G36">
        <f t="shared" si="10"/>
        <v>24.358447883906461</v>
      </c>
      <c r="H36">
        <f t="shared" si="14"/>
        <v>29.998956577626096</v>
      </c>
      <c r="I36">
        <f t="shared" si="11"/>
        <v>-29.995826383086399</v>
      </c>
      <c r="J36">
        <f t="shared" si="15"/>
        <v>1.0006596406740724</v>
      </c>
      <c r="K36">
        <f t="shared" si="16"/>
        <v>2.0002056601503844</v>
      </c>
      <c r="L36">
        <f t="shared" si="17"/>
        <v>11.691892315644003</v>
      </c>
      <c r="M36">
        <f t="shared" si="13"/>
        <v>39.054335694914613</v>
      </c>
      <c r="N36" t="s">
        <v>47</v>
      </c>
      <c r="O36">
        <f t="shared" si="5"/>
        <v>3978.8735772973841</v>
      </c>
      <c r="P36">
        <f t="shared" si="6"/>
        <v>13.949268392099297</v>
      </c>
      <c r="Q36">
        <f t="shared" si="7"/>
        <v>-1.0359290343338965</v>
      </c>
      <c r="R36">
        <f t="shared" si="3"/>
        <v>7.1103169275501159</v>
      </c>
    </row>
    <row r="37" spans="5:18">
      <c r="E37" s="1">
        <v>34</v>
      </c>
      <c r="F37" s="1">
        <f t="shared" si="9"/>
        <v>1.0367255756846315E-3</v>
      </c>
      <c r="G37">
        <f t="shared" si="10"/>
        <v>24.866201649876647</v>
      </c>
      <c r="H37">
        <f t="shared" si="14"/>
        <v>29.950094571186408</v>
      </c>
      <c r="I37">
        <f t="shared" si="11"/>
        <v>-29.800544321533966</v>
      </c>
      <c r="J37">
        <f t="shared" si="15"/>
        <v>6.8613363398978846</v>
      </c>
      <c r="K37">
        <f t="shared" si="16"/>
        <v>13.358943843732593</v>
      </c>
      <c r="L37">
        <f t="shared" si="17"/>
        <v>10.91973620976853</v>
      </c>
      <c r="M37">
        <f t="shared" si="13"/>
        <v>56.155768292928101</v>
      </c>
      <c r="N37" t="s">
        <v>48</v>
      </c>
      <c r="O37">
        <f t="shared" si="5"/>
        <v>4103.2133765879271</v>
      </c>
      <c r="P37">
        <f t="shared" si="6"/>
        <v>3.2638757788603137</v>
      </c>
      <c r="Q37">
        <f t="shared" si="7"/>
        <v>2.101526597012854</v>
      </c>
      <c r="R37">
        <f t="shared" si="3"/>
        <v>-1.6520540979964884</v>
      </c>
    </row>
    <row r="38" spans="5:18">
      <c r="E38" s="1">
        <v>35</v>
      </c>
      <c r="F38" s="1">
        <f t="shared" si="9"/>
        <v>1.0681415022205296E-3</v>
      </c>
      <c r="G38">
        <f t="shared" si="10"/>
        <v>25.352157261518798</v>
      </c>
      <c r="H38">
        <f t="shared" si="14"/>
        <v>29.828312077497991</v>
      </c>
      <c r="I38">
        <f t="shared" si="11"/>
        <v>-29.315213426174157</v>
      </c>
      <c r="J38">
        <f t="shared" si="15"/>
        <v>12.455537351398384</v>
      </c>
      <c r="K38">
        <f t="shared" si="16"/>
        <v>22.662531250694567</v>
      </c>
      <c r="L38">
        <f t="shared" si="17"/>
        <v>-27.326716482995884</v>
      </c>
      <c r="M38">
        <f t="shared" si="13"/>
        <v>33.656608031939705</v>
      </c>
      <c r="N38" t="s">
        <v>49</v>
      </c>
      <c r="O38">
        <f t="shared" si="5"/>
        <v>4227.5531758784709</v>
      </c>
      <c r="P38">
        <f t="shared" si="6"/>
        <v>1.6543922841225436</v>
      </c>
      <c r="Q38">
        <f t="shared" si="7"/>
        <v>2.1014702081775409</v>
      </c>
      <c r="R38">
        <f t="shared" si="3"/>
        <v>-0.83731218176287125</v>
      </c>
    </row>
    <row r="39" spans="5:18">
      <c r="E39" s="1">
        <v>36</v>
      </c>
      <c r="F39" s="1">
        <f t="shared" si="9"/>
        <v>1.0995574287564274E-3</v>
      </c>
      <c r="G39">
        <f t="shared" si="10"/>
        <v>25.815888721506564</v>
      </c>
      <c r="H39">
        <f t="shared" si="14"/>
        <v>29.63390560443186</v>
      </c>
      <c r="I39">
        <f t="shared" si="11"/>
        <v>-28.544557424825197</v>
      </c>
      <c r="J39">
        <f t="shared" si="15"/>
        <v>17.565999085700387</v>
      </c>
      <c r="K39">
        <f t="shared" si="16"/>
        <v>28.479696434098969</v>
      </c>
      <c r="L39">
        <f t="shared" si="17"/>
        <v>28.206520970373742</v>
      </c>
      <c r="M39">
        <f t="shared" si="13"/>
        <v>101.15745339128632</v>
      </c>
      <c r="N39" t="s">
        <v>50</v>
      </c>
      <c r="O39">
        <f t="shared" si="5"/>
        <v>4351.8929751690139</v>
      </c>
      <c r="P39">
        <f t="shared" si="6"/>
        <v>1.1757595415815716</v>
      </c>
      <c r="Q39">
        <f t="shared" si="7"/>
        <v>2.1040641961651527</v>
      </c>
      <c r="R39">
        <f t="shared" si="3"/>
        <v>-0.59769757189473394</v>
      </c>
    </row>
    <row r="40" spans="5:18">
      <c r="E40" s="1">
        <v>37</v>
      </c>
      <c r="F40" s="1">
        <f t="shared" si="9"/>
        <v>1.1309733552923255E-3</v>
      </c>
      <c r="G40">
        <f t="shared" si="10"/>
        <v>26.256989514599958</v>
      </c>
      <c r="H40">
        <f t="shared" si="14"/>
        <v>29.367348479867054</v>
      </c>
      <c r="I40">
        <f t="shared" si="11"/>
        <v>-27.496077115863315</v>
      </c>
      <c r="J40">
        <f t="shared" si="15"/>
        <v>21.994245074406265</v>
      </c>
      <c r="K40">
        <f t="shared" si="16"/>
        <v>29.915521975005561</v>
      </c>
      <c r="L40">
        <f t="shared" si="17"/>
        <v>-13.059240400285589</v>
      </c>
      <c r="M40">
        <f t="shared" si="13"/>
        <v>66.978787527729935</v>
      </c>
      <c r="N40" t="s">
        <v>51</v>
      </c>
      <c r="O40">
        <f t="shared" si="5"/>
        <v>4476.2327744595568</v>
      </c>
      <c r="P40">
        <f t="shared" si="6"/>
        <v>0.94272926571957305</v>
      </c>
      <c r="Q40">
        <f t="shared" si="7"/>
        <v>2.1084826333018407</v>
      </c>
      <c r="R40">
        <f t="shared" si="3"/>
        <v>-0.48281892758735939</v>
      </c>
    </row>
    <row r="41" spans="5:18">
      <c r="E41" s="1">
        <v>38</v>
      </c>
      <c r="F41" s="1">
        <f t="shared" si="9"/>
        <v>1.1623892818282233E-3</v>
      </c>
      <c r="G41">
        <f t="shared" si="10"/>
        <v>26.6750729640038</v>
      </c>
      <c r="H41">
        <f t="shared" si="14"/>
        <v>29.029289699263558</v>
      </c>
      <c r="I41">
        <f t="shared" si="11"/>
        <v>-26.17997736291796</v>
      </c>
      <c r="J41">
        <f t="shared" si="15"/>
        <v>25.568294257735094</v>
      </c>
      <c r="K41">
        <f t="shared" si="16"/>
        <v>26.749119305425463</v>
      </c>
      <c r="L41">
        <f t="shared" si="17"/>
        <v>-9.5083653102595616</v>
      </c>
      <c r="M41">
        <f t="shared" si="13"/>
        <v>72.333433553250401</v>
      </c>
      <c r="N41" t="s">
        <v>52</v>
      </c>
      <c r="O41">
        <f t="shared" si="5"/>
        <v>4600.5725737501007</v>
      </c>
      <c r="P41">
        <f t="shared" si="6"/>
        <v>0.80310834774657169</v>
      </c>
      <c r="Q41">
        <f t="shared" si="7"/>
        <v>2.1142147017201767</v>
      </c>
      <c r="R41">
        <f t="shared" si="3"/>
        <v>-0.41525917918370675</v>
      </c>
    </row>
    <row r="42" spans="5:18">
      <c r="E42" s="1">
        <v>39</v>
      </c>
      <c r="F42" s="1">
        <f t="shared" si="9"/>
        <v>1.1938052083641214E-3</v>
      </c>
      <c r="G42">
        <f t="shared" si="10"/>
        <v>27.069772570335495</v>
      </c>
      <c r="H42">
        <f t="shared" si="14"/>
        <v>28.620552345531571</v>
      </c>
      <c r="I42">
        <f t="shared" si="11"/>
        <v>-24.609067770887517</v>
      </c>
      <c r="J42">
        <f t="shared" si="15"/>
        <v>28.149340262277327</v>
      </c>
      <c r="K42">
        <f t="shared" si="16"/>
        <v>19.467610385118444</v>
      </c>
      <c r="L42">
        <f t="shared" ref="L42:L105" si="18">$B$12*SIN((2*PI()/$C$9)*F42)</f>
        <v>26.673270711005099</v>
      </c>
      <c r="M42">
        <f t="shared" ref="M42:M105" si="19">SUM(G42:L42)</f>
        <v>105.37147850338043</v>
      </c>
      <c r="N42" t="s">
        <v>53</v>
      </c>
      <c r="O42">
        <f t="shared" si="5"/>
        <v>4724.9123730406436</v>
      </c>
      <c r="P42">
        <f t="shared" si="6"/>
        <v>0.70908364058236451</v>
      </c>
      <c r="Q42">
        <f t="shared" si="7"/>
        <v>2.120927069639269</v>
      </c>
      <c r="R42">
        <f t="shared" si="3"/>
        <v>-0.3707079955207952</v>
      </c>
    </row>
    <row r="43" spans="5:18">
      <c r="E43" s="1">
        <v>40</v>
      </c>
      <c r="F43" s="1">
        <f t="shared" ref="F43:F106" si="20">$F$5*E42</f>
        <v>1.2252211349000192E-3</v>
      </c>
      <c r="G43">
        <f t="shared" si="10"/>
        <v>27.440742332904907</v>
      </c>
      <c r="H43">
        <f t="shared" si="14"/>
        <v>28.142131585044279</v>
      </c>
      <c r="I43">
        <f t="shared" si="11"/>
        <v>-22.798638009996459</v>
      </c>
      <c r="J43">
        <f t="shared" si="15"/>
        <v>29.637142263937697</v>
      </c>
      <c r="K43">
        <f t="shared" si="16"/>
        <v>9.1911884634601719</v>
      </c>
      <c r="L43">
        <f t="shared" si="18"/>
        <v>-28.682291453195781</v>
      </c>
      <c r="M43">
        <f t="shared" si="19"/>
        <v>42.930275182154809</v>
      </c>
      <c r="N43" t="s">
        <v>54</v>
      </c>
      <c r="O43">
        <f t="shared" si="5"/>
        <v>4849.2521723311866</v>
      </c>
      <c r="P43">
        <f t="shared" si="6"/>
        <v>0.64081552105984052</v>
      </c>
      <c r="Q43">
        <f t="shared" si="7"/>
        <v>2.1283926381456864</v>
      </c>
      <c r="R43">
        <f t="shared" si="3"/>
        <v>-0.33908633327696724</v>
      </c>
    </row>
    <row r="44" spans="5:18">
      <c r="E44" s="1">
        <v>41</v>
      </c>
      <c r="F44" s="1">
        <f t="shared" si="20"/>
        <v>1.2566370614359172E-3</v>
      </c>
      <c r="G44">
        <f t="shared" si="10"/>
        <v>27.787657053024706</v>
      </c>
      <c r="H44">
        <f t="shared" si="14"/>
        <v>27.595192244673314</v>
      </c>
      <c r="I44">
        <f t="shared" si="11"/>
        <v>-20.766309001365208</v>
      </c>
      <c r="J44">
        <f t="shared" si="15"/>
        <v>29.973918069576506</v>
      </c>
      <c r="K44">
        <f t="shared" si="16"/>
        <v>-2.4992133603298603</v>
      </c>
      <c r="L44">
        <f t="shared" si="18"/>
        <v>14.393891990809241</v>
      </c>
      <c r="M44">
        <f t="shared" si="19"/>
        <v>76.48513699638869</v>
      </c>
      <c r="N44" t="s">
        <v>55</v>
      </c>
      <c r="O44">
        <f t="shared" si="5"/>
        <v>4973.5919716217304</v>
      </c>
      <c r="P44">
        <f t="shared" si="6"/>
        <v>0.58857898805833331</v>
      </c>
      <c r="Q44">
        <f t="shared" si="7"/>
        <v>2.1364510984520102</v>
      </c>
      <c r="R44">
        <f t="shared" si="3"/>
        <v>-0.31545992324396288</v>
      </c>
    </row>
    <row r="45" spans="5:18">
      <c r="E45" s="1">
        <v>42</v>
      </c>
      <c r="F45" s="1">
        <f t="shared" si="20"/>
        <v>1.2880529879718151E-3</v>
      </c>
      <c r="G45">
        <f t="shared" si="10"/>
        <v>28.110212619085303</v>
      </c>
      <c r="H45">
        <f t="shared" si="14"/>
        <v>26.981065975746208</v>
      </c>
      <c r="I45">
        <f t="shared" si="11"/>
        <v>-18.531861412504643</v>
      </c>
      <c r="J45">
        <f t="shared" si="15"/>
        <v>29.146588220620295</v>
      </c>
      <c r="K45">
        <f t="shared" si="16"/>
        <v>-13.80513416986426</v>
      </c>
      <c r="L45">
        <f t="shared" si="18"/>
        <v>8.0731882626964957</v>
      </c>
      <c r="M45">
        <f t="shared" si="19"/>
        <v>59.974059495779407</v>
      </c>
      <c r="N45" t="s">
        <v>56</v>
      </c>
      <c r="O45">
        <f t="shared" si="5"/>
        <v>5097.9317709122734</v>
      </c>
      <c r="P45">
        <f t="shared" si="6"/>
        <v>0.54703916689016285</v>
      </c>
      <c r="Q45">
        <f t="shared" si="7"/>
        <v>2.144985876669486</v>
      </c>
      <c r="R45">
        <f t="shared" si="3"/>
        <v>-0.29712677896266798</v>
      </c>
    </row>
    <row r="46" spans="5:18">
      <c r="E46" s="1">
        <v>43</v>
      </c>
      <c r="F46" s="1">
        <f t="shared" si="20"/>
        <v>1.3194689145077129E-3</v>
      </c>
      <c r="G46">
        <f t="shared" si="10"/>
        <v>28.408126273144525</v>
      </c>
      <c r="H46">
        <f t="shared" si="14"/>
        <v>26.30124801183079</v>
      </c>
      <c r="I46">
        <f t="shared" si="11"/>
        <v>-16.117043131988879</v>
      </c>
      <c r="J46">
        <f t="shared" si="15"/>
        <v>27.187283963746591</v>
      </c>
      <c r="K46">
        <f t="shared" si="16"/>
        <v>-22.987261920424565</v>
      </c>
      <c r="L46">
        <f t="shared" si="18"/>
        <v>-25.953042920139481</v>
      </c>
      <c r="M46">
        <f t="shared" si="19"/>
        <v>16.83931027616898</v>
      </c>
      <c r="N46" t="s">
        <v>57</v>
      </c>
      <c r="O46">
        <f t="shared" si="5"/>
        <v>5222.2715702028163</v>
      </c>
      <c r="P46">
        <f t="shared" si="6"/>
        <v>0.51302041097167894</v>
      </c>
      <c r="Q46">
        <f t="shared" si="7"/>
        <v>2.1539100341145514</v>
      </c>
      <c r="R46">
        <f t="shared" si="3"/>
        <v>-0.28248226182722413</v>
      </c>
    </row>
    <row r="47" spans="5:18">
      <c r="E47" s="1">
        <v>44</v>
      </c>
      <c r="F47" s="1">
        <f t="shared" si="20"/>
        <v>1.350884841043611E-3</v>
      </c>
      <c r="G47">
        <f t="shared" si="10"/>
        <v>28.681136858798229</v>
      </c>
      <c r="H47">
        <f t="shared" si="14"/>
        <v>25.557393528240485</v>
      </c>
      <c r="I47">
        <f t="shared" si="11"/>
        <v>-13.545357597156576</v>
      </c>
      <c r="J47">
        <f t="shared" si="15"/>
        <v>24.17209936043923</v>
      </c>
      <c r="K47">
        <f t="shared" si="16"/>
        <v>-28.633010617314604</v>
      </c>
      <c r="L47">
        <f t="shared" si="18"/>
        <v>29.086249920537362</v>
      </c>
      <c r="M47">
        <f t="shared" si="19"/>
        <v>65.318511453544133</v>
      </c>
      <c r="N47" t="s">
        <v>58</v>
      </c>
      <c r="O47">
        <f t="shared" si="5"/>
        <v>5346.6113694933601</v>
      </c>
      <c r="P47">
        <f t="shared" si="6"/>
        <v>0.48451100351389059</v>
      </c>
      <c r="Q47">
        <f t="shared" si="7"/>
        <v>2.1631573087042448</v>
      </c>
      <c r="R47">
        <f t="shared" si="3"/>
        <v>-0.27051281642683433</v>
      </c>
    </row>
    <row r="48" spans="5:18">
      <c r="E48" s="1">
        <v>45</v>
      </c>
      <c r="F48" s="1">
        <f t="shared" si="20"/>
        <v>1.3823007675795088E-3</v>
      </c>
      <c r="G48">
        <f t="shared" si="10"/>
        <v>28.929005050114647</v>
      </c>
      <c r="H48">
        <f t="shared" si="14"/>
        <v>24.751313612124182</v>
      </c>
      <c r="I48">
        <f t="shared" si="11"/>
        <v>-10.841835035048252</v>
      </c>
      <c r="J48">
        <f t="shared" si="15"/>
        <v>20.218136000093761</v>
      </c>
      <c r="K48">
        <f t="shared" si="16"/>
        <v>-29.873833693175222</v>
      </c>
      <c r="L48">
        <f t="shared" si="18"/>
        <v>-15.692505512471639</v>
      </c>
      <c r="M48">
        <f t="shared" si="19"/>
        <v>17.490280421637486</v>
      </c>
      <c r="N48" t="s">
        <v>59</v>
      </c>
      <c r="O48">
        <f t="shared" si="5"/>
        <v>5470.9511687839031</v>
      </c>
      <c r="P48">
        <f t="shared" si="6"/>
        <v>0.46017240248400026</v>
      </c>
      <c r="Q48">
        <f t="shared" si="7"/>
        <v>2.172676233509435</v>
      </c>
      <c r="R48">
        <f t="shared" si="3"/>
        <v>-0.2605464062904882</v>
      </c>
    </row>
    <row r="49" spans="5:18">
      <c r="E49" s="1">
        <v>46</v>
      </c>
      <c r="F49" s="1">
        <f t="shared" si="20"/>
        <v>1.4137166941154068E-3</v>
      </c>
      <c r="G49">
        <f t="shared" si="10"/>
        <v>29.151513561431766</v>
      </c>
      <c r="H49">
        <f t="shared" si="14"/>
        <v>23.884970852952321</v>
      </c>
      <c r="I49">
        <f t="shared" si="11"/>
        <v>-8.0327888430921295</v>
      </c>
      <c r="J49">
        <f t="shared" si="15"/>
        <v>15.478955091997324</v>
      </c>
      <c r="K49">
        <f t="shared" si="16"/>
        <v>-26.518841917702531</v>
      </c>
      <c r="L49">
        <f t="shared" si="18"/>
        <v>-6.617798327978182</v>
      </c>
      <c r="M49">
        <f t="shared" si="19"/>
        <v>27.346010417608579</v>
      </c>
      <c r="N49" t="s">
        <v>60</v>
      </c>
      <c r="O49">
        <f t="shared" si="5"/>
        <v>5595.290968074446</v>
      </c>
      <c r="P49">
        <f t="shared" si="6"/>
        <v>0.43907780003178243</v>
      </c>
      <c r="Q49">
        <f t="shared" si="7"/>
        <v>2.1824261643900176</v>
      </c>
      <c r="R49">
        <f t="shared" si="3"/>
        <v>-0.25211961077540546</v>
      </c>
    </row>
    <row r="50" spans="5:18">
      <c r="E50" s="1">
        <v>47</v>
      </c>
      <c r="F50" s="1">
        <f t="shared" si="20"/>
        <v>1.4451326206513047E-3</v>
      </c>
      <c r="G50">
        <f t="shared" si="10"/>
        <v>29.348467337833785</v>
      </c>
      <c r="H50">
        <f t="shared" si="14"/>
        <v>22.96047456413536</v>
      </c>
      <c r="I50">
        <f t="shared" si="11"/>
        <v>-5.1455594806871305</v>
      </c>
      <c r="J50">
        <f t="shared" si="15"/>
        <v>10.138613564592127</v>
      </c>
      <c r="K50">
        <f t="shared" si="16"/>
        <v>-19.08416995195746</v>
      </c>
      <c r="L50">
        <f t="shared" si="18"/>
        <v>25.167836348795376</v>
      </c>
      <c r="M50">
        <f t="shared" si="19"/>
        <v>63.385662382712056</v>
      </c>
      <c r="N50" t="s">
        <v>61</v>
      </c>
      <c r="O50">
        <f t="shared" si="5"/>
        <v>5719.6307673649899</v>
      </c>
      <c r="P50">
        <f t="shared" si="6"/>
        <v>0.42056396454730016</v>
      </c>
      <c r="Q50">
        <f t="shared" si="7"/>
        <v>2.1923745295482577</v>
      </c>
      <c r="R50">
        <f t="shared" si="3"/>
        <v>-0.24490234589881288</v>
      </c>
    </row>
    <row r="51" spans="5:18">
      <c r="E51" s="1">
        <v>48</v>
      </c>
      <c r="F51" s="1">
        <f t="shared" si="20"/>
        <v>1.4765485471872027E-3</v>
      </c>
      <c r="G51">
        <f t="shared" si="10"/>
        <v>29.519693726139742</v>
      </c>
      <c r="H51">
        <f t="shared" si="14"/>
        <v>21.980075647408523</v>
      </c>
      <c r="I51">
        <f t="shared" si="11"/>
        <v>-2.2082483643867388</v>
      </c>
      <c r="J51">
        <f t="shared" si="15"/>
        <v>4.4045157937455723</v>
      </c>
      <c r="K51">
        <f t="shared" si="16"/>
        <v>-8.7135737726886084</v>
      </c>
      <c r="L51">
        <f t="shared" si="18"/>
        <v>-29.417384979297019</v>
      </c>
      <c r="M51">
        <f t="shared" si="19"/>
        <v>15.565078050921464</v>
      </c>
      <c r="N51" t="s">
        <v>62</v>
      </c>
      <c r="O51">
        <f t="shared" si="5"/>
        <v>5843.9705666555328</v>
      </c>
      <c r="P51">
        <f t="shared" si="6"/>
        <v>0.40414291948755576</v>
      </c>
      <c r="Q51">
        <f t="shared" si="7"/>
        <v>2.2024948828767599</v>
      </c>
      <c r="R51">
        <f t="shared" si="3"/>
        <v>-0.23865301683027221</v>
      </c>
    </row>
    <row r="52" spans="5:18">
      <c r="E52" s="1">
        <v>49</v>
      </c>
      <c r="F52" s="1">
        <f t="shared" si="20"/>
        <v>1.5079644737231006E-3</v>
      </c>
      <c r="G52">
        <f t="shared" si="10"/>
        <v>29.665042626254333</v>
      </c>
      <c r="H52">
        <f t="shared" si="14"/>
        <v>20.946161112486781</v>
      </c>
      <c r="I52">
        <f t="shared" si="11"/>
        <v>0.75055564331643809</v>
      </c>
      <c r="J52">
        <f t="shared" si="15"/>
        <v>-1.5006414204927023</v>
      </c>
      <c r="K52">
        <f t="shared" si="16"/>
        <v>2.9975256765658584</v>
      </c>
      <c r="L52">
        <f t="shared" si="18"/>
        <v>16.951829619248681</v>
      </c>
      <c r="M52">
        <f t="shared" si="19"/>
        <v>69.810473257379385</v>
      </c>
      <c r="N52" t="s">
        <v>63</v>
      </c>
      <c r="O52">
        <f t="shared" si="5"/>
        <v>5968.3103659460758</v>
      </c>
      <c r="P52">
        <f t="shared" si="6"/>
        <v>0.38944701792554032</v>
      </c>
      <c r="Q52">
        <f t="shared" si="7"/>
        <v>2.2127654990209549</v>
      </c>
      <c r="R52">
        <f t="shared" si="3"/>
        <v>-0.23319065025011482</v>
      </c>
    </row>
    <row r="53" spans="5:18">
      <c r="E53" s="1">
        <v>50</v>
      </c>
      <c r="F53" s="1">
        <f t="shared" si="20"/>
        <v>1.5393804002589984E-3</v>
      </c>
      <c r="G53">
        <f t="shared" si="10"/>
        <v>29.784386622748347</v>
      </c>
      <c r="H53">
        <f t="shared" si="14"/>
        <v>19.861248265333252</v>
      </c>
      <c r="I53">
        <f t="shared" si="11"/>
        <v>3.7020544895197913</v>
      </c>
      <c r="J53">
        <f t="shared" si="15"/>
        <v>-7.347517793398854</v>
      </c>
      <c r="K53">
        <f t="shared" si="16"/>
        <v>14.247483339898107</v>
      </c>
      <c r="L53">
        <f t="shared" si="18"/>
        <v>5.1458393741234856</v>
      </c>
      <c r="M53">
        <f t="shared" si="19"/>
        <v>65.393494298224127</v>
      </c>
      <c r="N53" t="s">
        <v>64</v>
      </c>
      <c r="O53">
        <f t="shared" si="5"/>
        <v>6092.6501652366196</v>
      </c>
      <c r="P53">
        <f t="shared" si="6"/>
        <v>0.37619353661026822</v>
      </c>
      <c r="Q53">
        <f t="shared" si="7"/>
        <v>2.2231683415013372</v>
      </c>
      <c r="R53">
        <f t="shared" si="3"/>
        <v>-0.22837694784807491</v>
      </c>
    </row>
    <row r="54" spans="5:18">
      <c r="E54" s="1">
        <v>51</v>
      </c>
      <c r="F54" s="1">
        <f t="shared" si="20"/>
        <v>1.5707963267948964E-3</v>
      </c>
      <c r="G54">
        <f t="shared" si="10"/>
        <v>29.877621096553284</v>
      </c>
      <c r="H54">
        <f t="shared" si="14"/>
        <v>18.727978579190985</v>
      </c>
      <c r="I54">
        <f t="shared" si="11"/>
        <v>6.6175212224909075</v>
      </c>
      <c r="J54">
        <f t="shared" si="15"/>
        <v>-12.909036510002704</v>
      </c>
      <c r="K54">
        <f t="shared" si="16"/>
        <v>23.305596588478064</v>
      </c>
      <c r="L54">
        <f t="shared" si="18"/>
        <v>-24.319616923110868</v>
      </c>
      <c r="M54">
        <f t="shared" si="19"/>
        <v>41.300064053599669</v>
      </c>
      <c r="N54" t="s">
        <v>65</v>
      </c>
      <c r="O54">
        <f t="shared" si="5"/>
        <v>6216.9899645271626</v>
      </c>
      <c r="P54">
        <f t="shared" si="6"/>
        <v>0.36416113663663752</v>
      </c>
      <c r="Q54">
        <f t="shared" si="7"/>
        <v>2.2336882927812121</v>
      </c>
      <c r="R54">
        <f t="shared" si="3"/>
        <v>-0.22410436857609678</v>
      </c>
    </row>
    <row r="55" spans="5:18">
      <c r="E55" s="1">
        <v>52</v>
      </c>
      <c r="F55" s="1">
        <f t="shared" si="20"/>
        <v>1.6022122533307943E-3</v>
      </c>
      <c r="G55">
        <f t="shared" si="10"/>
        <v>29.944664316672302</v>
      </c>
      <c r="H55">
        <f t="shared" si="14"/>
        <v>17.549111263300599</v>
      </c>
      <c r="I55">
        <f t="shared" si="11"/>
        <v>9.4685795912197364</v>
      </c>
      <c r="J55">
        <f t="shared" si="15"/>
        <v>-17.96920327249142</v>
      </c>
      <c r="K55">
        <f t="shared" si="16"/>
        <v>28.778357919370222</v>
      </c>
      <c r="L55">
        <f t="shared" si="18"/>
        <v>29.674867564753463</v>
      </c>
      <c r="M55">
        <f t="shared" si="19"/>
        <v>97.44637738282492</v>
      </c>
      <c r="N55" t="s">
        <v>66</v>
      </c>
      <c r="O55">
        <f t="shared" si="5"/>
        <v>6341.3297638177064</v>
      </c>
      <c r="P55">
        <f t="shared" si="6"/>
        <v>0.35317378720898251</v>
      </c>
      <c r="Q55">
        <f t="shared" si="7"/>
        <v>2.2443125715077539</v>
      </c>
      <c r="R55">
        <f t="shared" si="3"/>
        <v>-0.22028800041096633</v>
      </c>
    </row>
    <row r="56" spans="5:18">
      <c r="E56" s="1">
        <v>53</v>
      </c>
      <c r="F56" s="1">
        <f t="shared" si="20"/>
        <v>1.6336281798666923E-3</v>
      </c>
      <c r="G56">
        <f t="shared" si="10"/>
        <v>29.985457511827036</v>
      </c>
      <c r="H56">
        <f t="shared" si="14"/>
        <v>16.327516544962094</v>
      </c>
      <c r="I56">
        <f t="shared" si="11"/>
        <v>12.227480231599277</v>
      </c>
      <c r="J56">
        <f t="shared" si="15"/>
        <v>-22.331494932715639</v>
      </c>
      <c r="K56">
        <f t="shared" si="16"/>
        <v>29.82383328217314</v>
      </c>
      <c r="L56">
        <f t="shared" si="18"/>
        <v>-18.168711334244509</v>
      </c>
      <c r="M56">
        <f t="shared" si="19"/>
        <v>47.864081303601395</v>
      </c>
      <c r="N56" t="s">
        <v>67</v>
      </c>
      <c r="O56">
        <f t="shared" si="5"/>
        <v>6465.6695631082493</v>
      </c>
      <c r="P56">
        <f t="shared" si="6"/>
        <v>0.34308952402416781</v>
      </c>
      <c r="Q56">
        <f t="shared" si="7"/>
        <v>2.2550302856443469</v>
      </c>
      <c r="R56">
        <f t="shared" si="3"/>
        <v>-0.21685988536431994</v>
      </c>
    </row>
    <row r="57" spans="5:18">
      <c r="E57" s="1">
        <v>54</v>
      </c>
      <c r="F57" s="1">
        <f t="shared" si="20"/>
        <v>1.6650441064025902E-3</v>
      </c>
      <c r="G57">
        <f t="shared" si="10"/>
        <v>29.999964921977575</v>
      </c>
      <c r="H57">
        <f t="shared" si="14"/>
        <v>15.066168681297432</v>
      </c>
      <c r="I57">
        <f t="shared" si="11"/>
        <v>14.867370751112821</v>
      </c>
      <c r="J57">
        <f t="shared" si="15"/>
        <v>-25.82649191806982</v>
      </c>
      <c r="K57">
        <f t="shared" si="16"/>
        <v>26.281185897502446</v>
      </c>
      <c r="L57">
        <f t="shared" si="18"/>
        <v>-3.6609967530974528</v>
      </c>
      <c r="M57">
        <f t="shared" si="19"/>
        <v>56.727201580723005</v>
      </c>
      <c r="N57" t="s">
        <v>68</v>
      </c>
      <c r="O57">
        <f t="shared" si="5"/>
        <v>6590.0093623987923</v>
      </c>
      <c r="P57">
        <f t="shared" si="6"/>
        <v>0.33379242220149186</v>
      </c>
      <c r="Q57">
        <f t="shared" si="7"/>
        <v>2.2658320856981389</v>
      </c>
      <c r="R57">
        <f t="shared" si="3"/>
        <v>-0.21376497439510231</v>
      </c>
    </row>
    <row r="58" spans="5:18">
      <c r="E58" s="1">
        <v>55</v>
      </c>
      <c r="F58" s="1">
        <f t="shared" si="20"/>
        <v>1.6964600329384882E-3</v>
      </c>
      <c r="G58">
        <f t="shared" si="10"/>
        <v>29.988173829670338</v>
      </c>
      <c r="H58">
        <f t="shared" si="14"/>
        <v>13.768138717728199</v>
      </c>
      <c r="I58">
        <f t="shared" si="11"/>
        <v>17.362557083292913</v>
      </c>
      <c r="J58">
        <f t="shared" si="15"/>
        <v>-28.318458028034591</v>
      </c>
      <c r="K58">
        <f t="shared" si="16"/>
        <v>18.695419517830196</v>
      </c>
      <c r="L58">
        <f t="shared" si="18"/>
        <v>23.410508334863771</v>
      </c>
      <c r="M58">
        <f t="shared" si="19"/>
        <v>74.906339455350832</v>
      </c>
      <c r="N58" t="s">
        <v>69</v>
      </c>
      <c r="O58">
        <f t="shared" si="5"/>
        <v>6714.3491616893361</v>
      </c>
      <c r="P58">
        <f t="shared" si="6"/>
        <v>0.32518675657023927</v>
      </c>
      <c r="Q58">
        <f t="shared" si="7"/>
        <v>2.2767098926667102</v>
      </c>
      <c r="R58">
        <f t="shared" si="3"/>
        <v>-0.21095819040059532</v>
      </c>
    </row>
    <row r="59" spans="5:18">
      <c r="E59" s="1">
        <v>56</v>
      </c>
      <c r="F59" s="1">
        <f t="shared" si="20"/>
        <v>1.727875959474386E-3</v>
      </c>
      <c r="G59">
        <f t="shared" si="10"/>
        <v>29.950094571186408</v>
      </c>
      <c r="H59">
        <f t="shared" si="14"/>
        <v>12.436587010799583</v>
      </c>
      <c r="I59">
        <f t="shared" si="11"/>
        <v>19.688753568187405</v>
      </c>
      <c r="J59">
        <f t="shared" si="15"/>
        <v>-29.710612059934487</v>
      </c>
      <c r="K59">
        <f t="shared" si="16"/>
        <v>8.23353460732549</v>
      </c>
      <c r="L59">
        <f t="shared" si="18"/>
        <v>-29.858053016300186</v>
      </c>
      <c r="M59">
        <f t="shared" si="19"/>
        <v>10.740304681264202</v>
      </c>
      <c r="N59" t="s">
        <v>70</v>
      </c>
      <c r="O59">
        <f t="shared" si="5"/>
        <v>6838.6889609798791</v>
      </c>
      <c r="P59">
        <f t="shared" si="6"/>
        <v>0.31719268144548779</v>
      </c>
      <c r="Q59">
        <f t="shared" si="7"/>
        <v>2.2876566824410278</v>
      </c>
      <c r="R59">
        <f t="shared" si="3"/>
        <v>-0.20840226015961749</v>
      </c>
    </row>
    <row r="60" spans="5:18">
      <c r="E60" s="1">
        <v>57</v>
      </c>
      <c r="F60" s="1">
        <f t="shared" si="20"/>
        <v>1.7592918860102839E-3</v>
      </c>
      <c r="G60">
        <f t="shared" si="10"/>
        <v>29.885760527480571</v>
      </c>
      <c r="H60">
        <f t="shared" si="14"/>
        <v>11.074755533555612</v>
      </c>
      <c r="I60">
        <f t="shared" si="11"/>
        <v>21.823319324798625</v>
      </c>
      <c r="J60">
        <f t="shared" si="15"/>
        <v>-29.948886528269632</v>
      </c>
      <c r="K60">
        <f t="shared" si="16"/>
        <v>-3.4950039578776253</v>
      </c>
      <c r="L60">
        <f t="shared" si="18"/>
        <v>19.340103943819923</v>
      </c>
      <c r="M60">
        <f t="shared" si="19"/>
        <v>48.680048843507471</v>
      </c>
      <c r="N60" t="s">
        <v>71</v>
      </c>
      <c r="O60">
        <f t="shared" si="5"/>
        <v>6963.028760270422</v>
      </c>
      <c r="P60">
        <f t="shared" si="6"/>
        <v>0.30974298575815579</v>
      </c>
      <c r="Q60">
        <f t="shared" si="7"/>
        <v>2.2986663133519718</v>
      </c>
      <c r="R60">
        <f t="shared" si="3"/>
        <v>-0.20606608983444338</v>
      </c>
    </row>
    <row r="61" spans="5:18">
      <c r="E61" s="1">
        <v>58</v>
      </c>
      <c r="F61" s="1">
        <f t="shared" si="20"/>
        <v>1.7907078125461819E-3</v>
      </c>
      <c r="G61">
        <f t="shared" si="10"/>
        <v>29.795228094918997</v>
      </c>
      <c r="H61">
        <f t="shared" si="14"/>
        <v>9.6859599822000089</v>
      </c>
      <c r="I61">
        <f t="shared" si="11"/>
        <v>23.745478614881332</v>
      </c>
      <c r="J61">
        <f t="shared" si="15"/>
        <v>-29.024027499160219</v>
      </c>
      <c r="K61">
        <f t="shared" si="16"/>
        <v>-14.68586827410247</v>
      </c>
      <c r="L61">
        <f t="shared" si="18"/>
        <v>2.1669880737755407</v>
      </c>
      <c r="M61">
        <f t="shared" si="19"/>
        <v>21.683758992513191</v>
      </c>
      <c r="N61" t="s">
        <v>72</v>
      </c>
      <c r="O61">
        <f t="shared" si="5"/>
        <v>7087.3685595609659</v>
      </c>
      <c r="P61">
        <f t="shared" si="6"/>
        <v>0.30278062213407148</v>
      </c>
      <c r="Q61">
        <f t="shared" si="7"/>
        <v>2.3097333870312133</v>
      </c>
      <c r="R61">
        <f t="shared" si="3"/>
        <v>-0.20392353116886486</v>
      </c>
    </row>
    <row r="62" spans="5:18">
      <c r="E62" s="1">
        <v>59</v>
      </c>
      <c r="F62" s="1">
        <f t="shared" si="20"/>
        <v>1.8221237390820798E-3</v>
      </c>
      <c r="G62">
        <f t="shared" si="10"/>
        <v>29.67857663584115</v>
      </c>
      <c r="H62">
        <f t="shared" si="14"/>
        <v>8.2735817032608736</v>
      </c>
      <c r="I62">
        <f t="shared" si="11"/>
        <v>25.436523053297794</v>
      </c>
      <c r="J62">
        <f t="shared" si="15"/>
        <v>-26.971953988031284</v>
      </c>
      <c r="K62">
        <f t="shared" si="16"/>
        <v>-23.617446681057945</v>
      </c>
      <c r="L62">
        <f t="shared" si="18"/>
        <v>-22.442786724373459</v>
      </c>
      <c r="M62">
        <f t="shared" si="19"/>
        <v>-9.6435060010628746</v>
      </c>
      <c r="N62" t="s">
        <v>73</v>
      </c>
      <c r="O62">
        <f t="shared" si="5"/>
        <v>7211.7083588515088</v>
      </c>
      <c r="P62">
        <f t="shared" si="6"/>
        <v>0.29625680158312789</v>
      </c>
      <c r="Q62">
        <f t="shared" si="7"/>
        <v>2.3208531352460948</v>
      </c>
      <c r="R62">
        <f t="shared" si="3"/>
        <v>-0.20195243279696254</v>
      </c>
    </row>
    <row r="63" spans="5:18">
      <c r="E63" s="1">
        <v>60</v>
      </c>
      <c r="F63" s="1">
        <f t="shared" si="20"/>
        <v>1.8535396656179778E-3</v>
      </c>
      <c r="G63">
        <f t="shared" si="10"/>
        <v>29.535908408989371</v>
      </c>
      <c r="H63">
        <f t="shared" si="14"/>
        <v>6.8410594609141979</v>
      </c>
      <c r="I63">
        <f t="shared" si="11"/>
        <v>26.879993696815756</v>
      </c>
      <c r="J63">
        <f t="shared" si="15"/>
        <v>-23.8723629625066</v>
      </c>
      <c r="K63">
        <f t="shared" si="16"/>
        <v>-28.915697898668675</v>
      </c>
      <c r="L63">
        <f t="shared" si="18"/>
        <v>29.966482691484977</v>
      </c>
      <c r="M63">
        <f t="shared" si="19"/>
        <v>40.435383397029028</v>
      </c>
      <c r="N63" t="s">
        <v>74</v>
      </c>
      <c r="O63">
        <f t="shared" si="5"/>
        <v>7336.0481581420518</v>
      </c>
      <c r="P63">
        <f t="shared" si="6"/>
        <v>0.29012950735856385</v>
      </c>
      <c r="Q63">
        <f t="shared" si="7"/>
        <v>2.3320213271695862</v>
      </c>
      <c r="R63">
        <f t="shared" si="3"/>
        <v>-0.20013390250869809</v>
      </c>
    </row>
    <row r="64" spans="5:18">
      <c r="E64" s="1">
        <v>61</v>
      </c>
      <c r="F64" s="1">
        <f t="shared" si="20"/>
        <v>1.8849555921538756E-3</v>
      </c>
      <c r="G64">
        <f t="shared" si="10"/>
        <v>29.367348479867054</v>
      </c>
      <c r="H64">
        <f t="shared" si="14"/>
        <v>5.3918810645109216</v>
      </c>
      <c r="I64">
        <f t="shared" si="11"/>
        <v>28.061841239077904</v>
      </c>
      <c r="J64">
        <f t="shared" si="15"/>
        <v>-19.845634128414755</v>
      </c>
      <c r="K64">
        <f t="shared" si="16"/>
        <v>-29.765534654170064</v>
      </c>
      <c r="L64">
        <f t="shared" si="18"/>
        <v>-20.463074625668465</v>
      </c>
      <c r="M64">
        <f t="shared" si="19"/>
        <v>-7.2531726247974078</v>
      </c>
      <c r="N64" t="s">
        <v>75</v>
      </c>
      <c r="O64">
        <f t="shared" si="5"/>
        <v>7460.3879574325956</v>
      </c>
      <c r="P64">
        <f t="shared" si="6"/>
        <v>0.28436232346684653</v>
      </c>
      <c r="Q64">
        <f t="shared" si="7"/>
        <v>2.3432341928630152</v>
      </c>
      <c r="R64">
        <f t="shared" si="3"/>
        <v>-0.19845172759456556</v>
      </c>
    </row>
    <row r="65" spans="5:18">
      <c r="E65" s="1">
        <v>62</v>
      </c>
      <c r="F65" s="1">
        <f t="shared" si="20"/>
        <v>1.9163715186897737E-3</v>
      </c>
      <c r="G65">
        <f t="shared" si="10"/>
        <v>29.173044611103972</v>
      </c>
      <c r="H65">
        <f t="shared" si="14"/>
        <v>3.9295748766919361</v>
      </c>
      <c r="I65">
        <f t="shared" si="11"/>
        <v>28.970562752564771</v>
      </c>
      <c r="J65">
        <f t="shared" si="15"/>
        <v>-15.048154708620846</v>
      </c>
      <c r="K65">
        <f t="shared" si="16"/>
        <v>-26.036217370504275</v>
      </c>
      <c r="L65">
        <f t="shared" si="18"/>
        <v>-0.66755389414610022</v>
      </c>
      <c r="M65">
        <f t="shared" si="19"/>
        <v>20.321256267089463</v>
      </c>
      <c r="N65" t="s">
        <v>76</v>
      </c>
      <c r="O65">
        <f t="shared" si="5"/>
        <v>7584.7277567231386</v>
      </c>
      <c r="P65">
        <f t="shared" si="6"/>
        <v>0.27892350217426165</v>
      </c>
      <c r="Q65">
        <f t="shared" si="7"/>
        <v>2.354488359722589</v>
      </c>
      <c r="R65">
        <f t="shared" si="3"/>
        <v>-0.19689191503411366</v>
      </c>
    </row>
    <row r="66" spans="5:18">
      <c r="E66" s="1">
        <v>63</v>
      </c>
      <c r="F66" s="1">
        <f t="shared" si="20"/>
        <v>1.9477874452256715E-3</v>
      </c>
      <c r="G66">
        <f t="shared" si="10"/>
        <v>28.953167132924971</v>
      </c>
      <c r="H66">
        <f t="shared" si="14"/>
        <v>2.457701222766715</v>
      </c>
      <c r="I66">
        <f t="shared" si="11"/>
        <v>29.597313646640735</v>
      </c>
      <c r="J66">
        <f t="shared" si="15"/>
        <v>-9.6662457875898209</v>
      </c>
      <c r="K66">
        <f t="shared" si="16"/>
        <v>-18.301467249095918</v>
      </c>
      <c r="L66">
        <f t="shared" si="18"/>
        <v>21.418874981713255</v>
      </c>
      <c r="M66">
        <f t="shared" si="19"/>
        <v>54.45934394735994</v>
      </c>
      <c r="N66" t="s">
        <v>77</v>
      </c>
      <c r="O66">
        <f t="shared" si="5"/>
        <v>7709.0675560136815</v>
      </c>
      <c r="P66">
        <f t="shared" si="6"/>
        <v>0.27378521503446052</v>
      </c>
      <c r="Q66">
        <f t="shared" si="7"/>
        <v>2.3657807993689173</v>
      </c>
      <c r="R66">
        <f t="shared" si="3"/>
        <v>-0.19544232352249921</v>
      </c>
    </row>
    <row r="67" spans="5:18">
      <c r="E67" s="1">
        <v>64</v>
      </c>
      <c r="F67" s="1">
        <f t="shared" si="20"/>
        <v>1.9792033717615696E-3</v>
      </c>
      <c r="G67">
        <f t="shared" si="10"/>
        <v>28.707908793835429</v>
      </c>
      <c r="H67">
        <f t="shared" si="14"/>
        <v>0.979843722271315</v>
      </c>
      <c r="I67">
        <f t="shared" si="11"/>
        <v>29.935993751995035</v>
      </c>
      <c r="J67">
        <f t="shared" si="15"/>
        <v>-3.9089261059795382</v>
      </c>
      <c r="K67">
        <f t="shared" si="16"/>
        <v>-7.7512045340092115</v>
      </c>
      <c r="L67">
        <f t="shared" si="18"/>
        <v>-29.999885114316264</v>
      </c>
      <c r="M67">
        <f t="shared" si="19"/>
        <v>17.963730513796769</v>
      </c>
      <c r="N67" t="s">
        <v>78</v>
      </c>
      <c r="O67">
        <f t="shared" si="5"/>
        <v>7833.4073553042253</v>
      </c>
      <c r="P67">
        <f t="shared" si="6"/>
        <v>0.26892294626925944</v>
      </c>
      <c r="Q67">
        <f t="shared" si="7"/>
        <v>2.3771087830076927</v>
      </c>
      <c r="R67">
        <f t="shared" si="3"/>
        <v>-0.19409236657809686</v>
      </c>
    </row>
    <row r="68" spans="5:18">
      <c r="E68" s="1">
        <v>65</v>
      </c>
      <c r="F68" s="1">
        <f t="shared" si="20"/>
        <v>2.0106192982974674E-3</v>
      </c>
      <c r="G68">
        <f t="shared" si="10"/>
        <v>28.43748459165452</v>
      </c>
      <c r="H68">
        <f t="shared" si="14"/>
        <v>-0.50039943618871741</v>
      </c>
      <c r="I68">
        <f t="shared" si="11"/>
        <v>29.983306693617468</v>
      </c>
      <c r="J68">
        <f t="shared" si="15"/>
        <v>2.0002056601503844</v>
      </c>
      <c r="K68">
        <f t="shared" si="16"/>
        <v>3.9915097853473851</v>
      </c>
      <c r="L68">
        <f t="shared" si="18"/>
        <v>21.534811791736225</v>
      </c>
      <c r="M68">
        <f t="shared" si="19"/>
        <v>85.446919086317266</v>
      </c>
      <c r="N68" t="s">
        <v>79</v>
      </c>
      <c r="O68">
        <f t="shared" si="5"/>
        <v>7957.7471545947683</v>
      </c>
      <c r="P68">
        <f t="shared" si="6"/>
        <v>0.26431499761025018</v>
      </c>
      <c r="Q68">
        <f t="shared" si="7"/>
        <v>2.3884698437061327</v>
      </c>
      <c r="R68">
        <f t="shared" ref="R68:R131" si="21">P68*COS(2*PI()*O68*t+Q68)</f>
        <v>-0.19283277117550582</v>
      </c>
    </row>
    <row r="69" spans="5:18">
      <c r="E69" s="1">
        <v>66</v>
      </c>
      <c r="F69" s="1">
        <f t="shared" si="20"/>
        <v>2.0420352248333652E-3</v>
      </c>
      <c r="G69">
        <f t="shared" si="10"/>
        <v>28.142131585044279</v>
      </c>
      <c r="H69">
        <f t="shared" si="14"/>
        <v>-1.9794242555674106</v>
      </c>
      <c r="I69">
        <f t="shared" si="11"/>
        <v>29.738791974431429</v>
      </c>
      <c r="J69">
        <f t="shared" si="15"/>
        <v>7.8316548652641229</v>
      </c>
      <c r="K69">
        <f t="shared" si="16"/>
        <v>15.120166995758758</v>
      </c>
      <c r="L69">
        <f t="shared" si="18"/>
        <v>-0.83355164394625225</v>
      </c>
      <c r="M69">
        <f t="shared" si="19"/>
        <v>78.019769520984923</v>
      </c>
      <c r="N69" t="s">
        <v>80</v>
      </c>
      <c r="O69">
        <f t="shared" ref="O69:O132" si="22">(E69-1)*$B$14/$B$15</f>
        <v>8082.0869538853112</v>
      </c>
      <c r="P69">
        <f t="shared" ref="P69:P132" si="23">IMABS(N69)/256</f>
        <v>0.25994208117947937</v>
      </c>
      <c r="Q69">
        <f t="shared" ref="Q69:Q132" si="24">IMARGUMENT(N69)</f>
        <v>2.3998617443500057</v>
      </c>
      <c r="R69">
        <f t="shared" si="21"/>
        <v>-0.1916553801271578</v>
      </c>
    </row>
    <row r="70" spans="5:18">
      <c r="E70" s="1">
        <v>67</v>
      </c>
      <c r="F70" s="1">
        <f t="shared" si="20"/>
        <v>2.0734511513692631E-3</v>
      </c>
      <c r="G70">
        <f t="shared" ref="G70:G133" si="25">$B$12*SIN((2*PI()/$C$4)*F70)</f>
        <v>27.822108685699789</v>
      </c>
      <c r="H70">
        <f t="shared" si="14"/>
        <v>-3.453629705149309</v>
      </c>
      <c r="I70">
        <f t="shared" ref="I70:I133" si="26">$B$12*COS((2*PI()/$C$6)*F70)</f>
        <v>29.20482945731402</v>
      </c>
      <c r="J70">
        <f t="shared" si="15"/>
        <v>13.358943843732593</v>
      </c>
      <c r="K70">
        <f t="shared" si="16"/>
        <v>23.922725428642948</v>
      </c>
      <c r="L70">
        <f t="shared" si="18"/>
        <v>-20.341336680510103</v>
      </c>
      <c r="M70">
        <f t="shared" si="19"/>
        <v>70.513641029729939</v>
      </c>
      <c r="N70" t="s">
        <v>81</v>
      </c>
      <c r="O70">
        <f t="shared" si="22"/>
        <v>8206.4267531758542</v>
      </c>
      <c r="P70">
        <f t="shared" si="23"/>
        <v>0.25578698247906795</v>
      </c>
      <c r="Q70">
        <f t="shared" si="24"/>
        <v>2.4112824502953347</v>
      </c>
      <c r="R70">
        <f t="shared" si="21"/>
        <v>-0.19055298921217417</v>
      </c>
    </row>
    <row r="71" spans="5:18">
      <c r="E71" s="1">
        <v>68</v>
      </c>
      <c r="F71" s="1">
        <f t="shared" si="20"/>
        <v>2.1048670779051613E-3</v>
      </c>
      <c r="G71">
        <f t="shared" si="25"/>
        <v>27.477696431382565</v>
      </c>
      <c r="H71">
        <f t="shared" si="14"/>
        <v>-4.9194264880981997</v>
      </c>
      <c r="I71">
        <f t="shared" si="26"/>
        <v>28.386616201879853</v>
      </c>
      <c r="J71">
        <f t="shared" si="15"/>
        <v>18.367407687902357</v>
      </c>
      <c r="K71">
        <f t="shared" si="16"/>
        <v>29.044992341579228</v>
      </c>
      <c r="L71">
        <f t="shared" si="18"/>
        <v>29.958176654958908</v>
      </c>
      <c r="M71">
        <f t="shared" si="19"/>
        <v>128.31546282960471</v>
      </c>
      <c r="N71" t="s">
        <v>82</v>
      </c>
      <c r="O71">
        <f t="shared" si="22"/>
        <v>8330.7665524663989</v>
      </c>
      <c r="P71">
        <f t="shared" si="23"/>
        <v>0.25183427964013527</v>
      </c>
      <c r="Q71">
        <f t="shared" si="24"/>
        <v>2.4227301059186166</v>
      </c>
      <c r="R71">
        <f t="shared" si="21"/>
        <v>-0.18951921211073086</v>
      </c>
    </row>
    <row r="72" spans="5:18">
      <c r="E72" s="1">
        <v>69</v>
      </c>
      <c r="F72" s="1">
        <f t="shared" si="20"/>
        <v>2.1362830044410592E-3</v>
      </c>
      <c r="G72">
        <f t="shared" si="25"/>
        <v>27.109196739996197</v>
      </c>
      <c r="H72">
        <f t="shared" si="14"/>
        <v>-6.373245780437041</v>
      </c>
      <c r="I72">
        <f t="shared" si="26"/>
        <v>27.292115881476096</v>
      </c>
      <c r="J72">
        <f t="shared" si="15"/>
        <v>22.662531250694567</v>
      </c>
      <c r="K72">
        <f t="shared" si="16"/>
        <v>29.698954030241985</v>
      </c>
      <c r="L72">
        <f t="shared" si="18"/>
        <v>-22.552632127613471</v>
      </c>
      <c r="M72">
        <f t="shared" si="19"/>
        <v>77.83691999435834</v>
      </c>
      <c r="N72" t="s">
        <v>83</v>
      </c>
      <c r="O72">
        <f t="shared" si="22"/>
        <v>8455.1063517569419</v>
      </c>
      <c r="P72">
        <f t="shared" si="23"/>
        <v>0.24807010814156966</v>
      </c>
      <c r="Q72">
        <f t="shared" si="24"/>
        <v>2.434203014424511</v>
      </c>
      <c r="R72">
        <f t="shared" si="21"/>
        <v>-0.18854836774601794</v>
      </c>
    </row>
    <row r="73" spans="5:18">
      <c r="E73" s="1">
        <v>70</v>
      </c>
      <c r="F73" s="1">
        <f t="shared" si="20"/>
        <v>2.167698930976957E-3</v>
      </c>
      <c r="G73">
        <f t="shared" si="25"/>
        <v>26.716932644919709</v>
      </c>
      <c r="H73">
        <f t="shared" si="14"/>
        <v>-7.8115479201818854</v>
      </c>
      <c r="I73">
        <f t="shared" si="26"/>
        <v>25.931981272713472</v>
      </c>
      <c r="J73">
        <f t="shared" si="15"/>
        <v>26.077503586171986</v>
      </c>
      <c r="K73">
        <f t="shared" si="16"/>
        <v>25.784004497027237</v>
      </c>
      <c r="L73">
        <f t="shared" si="18"/>
        <v>2.332570214069813</v>
      </c>
      <c r="M73">
        <f t="shared" si="19"/>
        <v>99.03144429472033</v>
      </c>
      <c r="N73" t="s">
        <v>84</v>
      </c>
      <c r="O73">
        <f t="shared" si="22"/>
        <v>8579.4461510474848</v>
      </c>
      <c r="P73">
        <f t="shared" si="23"/>
        <v>0.24448196252793566</v>
      </c>
      <c r="Q73">
        <f t="shared" si="24"/>
        <v>2.4456996203849055</v>
      </c>
      <c r="R73">
        <f t="shared" si="21"/>
        <v>-0.1876353858034375</v>
      </c>
    </row>
    <row r="74" spans="5:18">
      <c r="E74" s="1">
        <v>71</v>
      </c>
      <c r="F74" s="1">
        <f t="shared" si="20"/>
        <v>2.1991148575128548E-3</v>
      </c>
      <c r="G74">
        <f t="shared" si="25"/>
        <v>26.30124801183079</v>
      </c>
      <c r="H74">
        <f t="shared" si="14"/>
        <v>-9.2308310254741812</v>
      </c>
      <c r="I74">
        <f t="shared" si="26"/>
        <v>24.319450571942884</v>
      </c>
      <c r="J74">
        <f t="shared" si="15"/>
        <v>28.479696434098969</v>
      </c>
      <c r="K74">
        <f t="shared" si="16"/>
        <v>17.902422759478</v>
      </c>
      <c r="L74">
        <f t="shared" si="18"/>
        <v>19.212869659509273</v>
      </c>
      <c r="M74">
        <f t="shared" si="19"/>
        <v>106.98485641138575</v>
      </c>
      <c r="N74" t="s">
        <v>85</v>
      </c>
      <c r="O74">
        <f t="shared" si="22"/>
        <v>8703.7859503380278</v>
      </c>
      <c r="P74">
        <f t="shared" si="23"/>
        <v>0.24105852842434972</v>
      </c>
      <c r="Q74">
        <f t="shared" si="24"/>
        <v>2.4572184945840374</v>
      </c>
      <c r="R74">
        <f t="shared" si="21"/>
        <v>-0.18677572708712067</v>
      </c>
    </row>
    <row r="75" spans="5:18">
      <c r="E75" s="1">
        <v>72</v>
      </c>
      <c r="F75" s="1">
        <f t="shared" si="20"/>
        <v>2.2305307840487531E-3</v>
      </c>
      <c r="G75">
        <f t="shared" si="25"/>
        <v>25.86250723726701</v>
      </c>
      <c r="H75">
        <f t="shared" si="14"/>
        <v>-10.627639520728515</v>
      </c>
      <c r="I75">
        <f t="shared" si="26"/>
        <v>22.470218547829958</v>
      </c>
      <c r="J75">
        <f t="shared" si="15"/>
        <v>29.775815141730824</v>
      </c>
      <c r="K75">
        <f t="shared" si="16"/>
        <v>7.2667177568033372</v>
      </c>
      <c r="L75">
        <f t="shared" si="18"/>
        <v>-29.841461739118721</v>
      </c>
      <c r="M75">
        <f t="shared" si="19"/>
        <v>44.906157423783888</v>
      </c>
      <c r="N75" t="s">
        <v>86</v>
      </c>
      <c r="O75">
        <f t="shared" si="22"/>
        <v>8828.1257496285707</v>
      </c>
      <c r="P75">
        <f t="shared" si="23"/>
        <v>0.23778953951009013</v>
      </c>
      <c r="Q75">
        <f t="shared" si="24"/>
        <v>2.4687583208127051</v>
      </c>
      <c r="R75">
        <f t="shared" si="21"/>
        <v>-0.185965316058225</v>
      </c>
    </row>
    <row r="76" spans="5:18">
      <c r="E76" s="1">
        <v>73</v>
      </c>
      <c r="F76" s="1">
        <f t="shared" si="20"/>
        <v>2.2619467105846509E-3</v>
      </c>
      <c r="G76">
        <f t="shared" si="25"/>
        <v>25.401094929189359</v>
      </c>
      <c r="H76">
        <f t="shared" si="14"/>
        <v>-11.998572550036851</v>
      </c>
      <c r="I76">
        <f t="shared" si="26"/>
        <v>20.402283784100145</v>
      </c>
      <c r="J76">
        <f t="shared" si="15"/>
        <v>29.915521975005561</v>
      </c>
      <c r="K76">
        <f t="shared" si="16"/>
        <v>-4.4869050106337474</v>
      </c>
      <c r="L76">
        <f t="shared" si="18"/>
        <v>23.513987310763433</v>
      </c>
      <c r="M76">
        <f t="shared" si="19"/>
        <v>82.747410438387902</v>
      </c>
      <c r="N76" t="s">
        <v>87</v>
      </c>
      <c r="O76">
        <f t="shared" si="22"/>
        <v>8952.4655489191136</v>
      </c>
      <c r="P76">
        <f t="shared" si="23"/>
        <v>0.23466565516981261</v>
      </c>
      <c r="Q76">
        <f t="shared" si="24"/>
        <v>2.4803178843232625</v>
      </c>
      <c r="R76">
        <f t="shared" si="21"/>
        <v>-0.18520048343109841</v>
      </c>
    </row>
    <row r="77" spans="5:18">
      <c r="E77" s="1">
        <v>74</v>
      </c>
      <c r="F77" s="1">
        <f t="shared" si="20"/>
        <v>2.2933626371205488E-3</v>
      </c>
      <c r="G77">
        <f t="shared" si="25"/>
        <v>24.917415569828055</v>
      </c>
      <c r="H77">
        <f t="shared" si="14"/>
        <v>-13.340292257345208</v>
      </c>
      <c r="I77">
        <f t="shared" si="26"/>
        <v>18.135773499241036</v>
      </c>
      <c r="J77">
        <f t="shared" si="15"/>
        <v>28.893391099562059</v>
      </c>
      <c r="K77">
        <f t="shared" si="16"/>
        <v>-15.550258665101142</v>
      </c>
      <c r="L77">
        <f t="shared" si="18"/>
        <v>-3.8257487149438378</v>
      </c>
      <c r="M77">
        <f t="shared" si="19"/>
        <v>39.230280531240972</v>
      </c>
      <c r="N77" t="s">
        <v>88</v>
      </c>
      <c r="O77">
        <f t="shared" si="22"/>
        <v>9076.8053482096584</v>
      </c>
      <c r="P77">
        <f t="shared" si="23"/>
        <v>0.23167835536708192</v>
      </c>
      <c r="Q77">
        <f t="shared" si="24"/>
        <v>2.4918960617013477</v>
      </c>
      <c r="R77">
        <f t="shared" si="21"/>
        <v>-0.18447791711620667</v>
      </c>
    </row>
    <row r="78" spans="5:18">
      <c r="E78" s="1">
        <v>75</v>
      </c>
      <c r="F78" s="1">
        <f t="shared" si="20"/>
        <v>2.3247785636564466E-3</v>
      </c>
      <c r="G78">
        <f t="shared" si="25"/>
        <v>24.411893161106232</v>
      </c>
      <c r="H78">
        <f t="shared" si="14"/>
        <v>-14.649531913242255</v>
      </c>
      <c r="I78">
        <f t="shared" si="26"/>
        <v>15.692747648193116</v>
      </c>
      <c r="J78">
        <f t="shared" si="15"/>
        <v>26.749119305425463</v>
      </c>
      <c r="K78">
        <f t="shared" si="16"/>
        <v>-24.221347890130058</v>
      </c>
      <c r="L78">
        <f t="shared" si="18"/>
        <v>-18.036299267978158</v>
      </c>
      <c r="M78">
        <f t="shared" si="19"/>
        <v>9.9465810433743336</v>
      </c>
      <c r="N78" t="s">
        <v>89</v>
      </c>
      <c r="O78">
        <f t="shared" si="22"/>
        <v>9201.1451475002013</v>
      </c>
      <c r="P78">
        <f t="shared" si="23"/>
        <v>0.22881984993577931</v>
      </c>
      <c r="Q78">
        <f t="shared" si="24"/>
        <v>2.5034918119520171</v>
      </c>
      <c r="R78">
        <f t="shared" si="21"/>
        <v>-0.18379462012475389</v>
      </c>
    </row>
    <row r="79" spans="5:18">
      <c r="E79" s="1">
        <v>76</v>
      </c>
      <c r="F79" s="1">
        <f t="shared" si="20"/>
        <v>2.3561944901923444E-3</v>
      </c>
      <c r="G79">
        <f t="shared" si="25"/>
        <v>23.884970852952321</v>
      </c>
      <c r="H79">
        <f t="shared" si="14"/>
        <v>-15.923103868573591</v>
      </c>
      <c r="I79">
        <f t="shared" si="26"/>
        <v>13.096984212707786</v>
      </c>
      <c r="J79">
        <f t="shared" si="15"/>
        <v>23.565984291385444</v>
      </c>
      <c r="K79">
        <f t="shared" si="16"/>
        <v>-29.166205273070268</v>
      </c>
      <c r="L79">
        <f t="shared" si="18"/>
        <v>29.650032586591333</v>
      </c>
      <c r="M79">
        <f t="shared" si="19"/>
        <v>45.10866280199302</v>
      </c>
      <c r="N79" t="s">
        <v>90</v>
      </c>
      <c r="O79">
        <f t="shared" si="22"/>
        <v>9325.4849467907443</v>
      </c>
      <c r="P79">
        <f t="shared" si="23"/>
        <v>0.22608299999961326</v>
      </c>
      <c r="Q79">
        <f t="shared" si="24"/>
        <v>2.5151041686305158</v>
      </c>
      <c r="R79">
        <f t="shared" si="21"/>
        <v>-0.18314787430686014</v>
      </c>
    </row>
    <row r="80" spans="5:18">
      <c r="E80" s="1">
        <v>77</v>
      </c>
      <c r="F80" s="1">
        <f t="shared" si="20"/>
        <v>2.3876104167282427E-3</v>
      </c>
      <c r="G80">
        <f t="shared" si="25"/>
        <v>23.337110554826946</v>
      </c>
      <c r="H80">
        <f t="shared" si="14"/>
        <v>-17.157907315516809</v>
      </c>
      <c r="I80">
        <f t="shared" si="26"/>
        <v>10.373747770142312</v>
      </c>
      <c r="J80">
        <f t="shared" si="15"/>
        <v>19.467610385118444</v>
      </c>
      <c r="K80">
        <f t="shared" si="16"/>
        <v>-29.624109935856776</v>
      </c>
      <c r="L80">
        <f t="shared" si="18"/>
        <v>-24.41647039077187</v>
      </c>
      <c r="M80">
        <f t="shared" si="19"/>
        <v>-18.020018932057756</v>
      </c>
      <c r="N80" t="s">
        <v>91</v>
      </c>
      <c r="O80">
        <f t="shared" si="22"/>
        <v>9449.8247460812872</v>
      </c>
      <c r="P80">
        <f t="shared" si="23"/>
        <v>0.22346124964045319</v>
      </c>
      <c r="Q80">
        <f t="shared" si="24"/>
        <v>2.5267322328757276</v>
      </c>
      <c r="R80">
        <f t="shared" si="21"/>
        <v>-0.18253520899996908</v>
      </c>
    </row>
    <row r="81" spans="5:18">
      <c r="E81" s="1">
        <v>78</v>
      </c>
      <c r="F81" s="1">
        <f t="shared" si="20"/>
        <v>2.4190263432641405E-3</v>
      </c>
      <c r="G81">
        <f t="shared" si="25"/>
        <v>22.768792530804909</v>
      </c>
      <c r="H81">
        <f t="shared" si="14"/>
        <v>-18.350935837220884</v>
      </c>
      <c r="I81">
        <f t="shared" si="26"/>
        <v>7.54954359321348</v>
      </c>
      <c r="J81">
        <f t="shared" si="15"/>
        <v>14.613167309710388</v>
      </c>
      <c r="K81">
        <f t="shared" si="16"/>
        <v>-25.524617453065531</v>
      </c>
      <c r="L81">
        <f t="shared" si="18"/>
        <v>5.3093486671028751</v>
      </c>
      <c r="M81">
        <f t="shared" si="19"/>
        <v>6.3652988105452346</v>
      </c>
      <c r="N81" t="s">
        <v>92</v>
      </c>
      <c r="O81">
        <f t="shared" si="22"/>
        <v>9574.1645453718302</v>
      </c>
      <c r="P81">
        <f t="shared" si="23"/>
        <v>0.22094856626520443</v>
      </c>
      <c r="Q81">
        <f t="shared" si="24"/>
        <v>2.538375167224344</v>
      </c>
      <c r="R81">
        <f t="shared" si="21"/>
        <v>-0.18195437382760898</v>
      </c>
    </row>
    <row r="82" spans="5:18">
      <c r="E82" s="1">
        <v>79</v>
      </c>
      <c r="F82" s="1">
        <f t="shared" si="20"/>
        <v>2.4504422698000384E-3</v>
      </c>
      <c r="G82">
        <f t="shared" si="25"/>
        <v>22.180514978567111</v>
      </c>
      <c r="H82">
        <f t="shared" si="14"/>
        <v>-19.499284727628982</v>
      </c>
      <c r="I82">
        <f t="shared" si="26"/>
        <v>4.6518596740570146</v>
      </c>
      <c r="J82">
        <f t="shared" si="15"/>
        <v>9.1911884634601719</v>
      </c>
      <c r="K82">
        <f t="shared" si="16"/>
        <v>-17.498397079565102</v>
      </c>
      <c r="L82">
        <f t="shared" si="18"/>
        <v>16.814571291867175</v>
      </c>
      <c r="M82">
        <f t="shared" si="19"/>
        <v>15.840452600757388</v>
      </c>
      <c r="N82" t="s">
        <v>93</v>
      </c>
      <c r="O82">
        <f t="shared" si="22"/>
        <v>9698.5043446623731</v>
      </c>
      <c r="P82">
        <f t="shared" si="23"/>
        <v>0.2185393883860515</v>
      </c>
      <c r="Q82">
        <f t="shared" si="24"/>
        <v>2.5500321901043987</v>
      </c>
      <c r="R82">
        <f t="shared" si="21"/>
        <v>-0.18140331502061052</v>
      </c>
    </row>
    <row r="83" spans="5:18">
      <c r="E83" s="1">
        <v>80</v>
      </c>
      <c r="F83" s="1">
        <f t="shared" si="20"/>
        <v>2.4818581963359362E-3</v>
      </c>
      <c r="G83">
        <f t="shared" si="25"/>
        <v>21.572793592671641</v>
      </c>
      <c r="H83">
        <f t="shared" si="14"/>
        <v>-20.60015806366242</v>
      </c>
      <c r="I83">
        <f t="shared" si="26"/>
        <v>1.7088991834749445</v>
      </c>
      <c r="J83">
        <f t="shared" si="15"/>
        <v>3.4122487942062283</v>
      </c>
      <c r="K83">
        <f t="shared" si="16"/>
        <v>-6.7802090798552594</v>
      </c>
      <c r="L83">
        <f t="shared" si="18"/>
        <v>-29.384368479629558</v>
      </c>
      <c r="M83">
        <f t="shared" si="19"/>
        <v>-30.070794052794426</v>
      </c>
      <c r="N83" t="s">
        <v>94</v>
      </c>
      <c r="O83">
        <f t="shared" si="22"/>
        <v>9822.8441439529179</v>
      </c>
      <c r="P83">
        <f t="shared" si="23"/>
        <v>0.21622857974388157</v>
      </c>
      <c r="Q83">
        <f t="shared" si="24"/>
        <v>2.5617025709200192</v>
      </c>
      <c r="R83">
        <f t="shared" si="21"/>
        <v>-0.1808801547392242</v>
      </c>
    </row>
    <row r="84" spans="5:18">
      <c r="E84" s="1">
        <v>81</v>
      </c>
      <c r="F84" s="1">
        <f t="shared" si="20"/>
        <v>2.5132741228718345E-3</v>
      </c>
      <c r="G84">
        <f t="shared" si="25"/>
        <v>20.94616111248677</v>
      </c>
      <c r="H84">
        <f t="shared" si="14"/>
        <v>-21.650875512547255</v>
      </c>
      <c r="I84">
        <f t="shared" si="26"/>
        <v>-1.2506940306545506</v>
      </c>
      <c r="J84">
        <f t="shared" si="15"/>
        <v>-2.4992133603298603</v>
      </c>
      <c r="K84">
        <f t="shared" si="16"/>
        <v>4.9810517944106376</v>
      </c>
      <c r="L84">
        <f t="shared" si="18"/>
        <v>25.257821815642455</v>
      </c>
      <c r="M84">
        <f t="shared" si="19"/>
        <v>25.784251819008198</v>
      </c>
      <c r="N84" t="s">
        <v>95</v>
      </c>
      <c r="O84">
        <f t="shared" si="22"/>
        <v>9947.1839432434608</v>
      </c>
      <c r="P84">
        <f t="shared" si="23"/>
        <v>0.21401138887979754</v>
      </c>
      <c r="Q84">
        <f t="shared" si="24"/>
        <v>2.5733856256545504</v>
      </c>
      <c r="R84">
        <f t="shared" si="21"/>
        <v>-0.18038317296155856</v>
      </c>
    </row>
    <row r="85" spans="5:18">
      <c r="E85" s="1">
        <v>82</v>
      </c>
      <c r="F85" s="1">
        <f t="shared" si="20"/>
        <v>2.5446900494077323E-3</v>
      </c>
      <c r="G85">
        <f t="shared" si="25"/>
        <v>20.301166855182156</v>
      </c>
      <c r="H85">
        <f t="shared" si="14"/>
        <v>-22.648878857709153</v>
      </c>
      <c r="I85">
        <f t="shared" si="26"/>
        <v>-4.1981142340789805</v>
      </c>
      <c r="J85">
        <f t="shared" si="15"/>
        <v>-8.3136128486489635</v>
      </c>
      <c r="K85">
        <f t="shared" si="16"/>
        <v>15.976023612938484</v>
      </c>
      <c r="L85">
        <f t="shared" si="18"/>
        <v>-6.7796555729481174</v>
      </c>
      <c r="M85">
        <f t="shared" si="19"/>
        <v>-5.6630710452645747</v>
      </c>
      <c r="N85" t="s">
        <v>96</v>
      </c>
      <c r="O85">
        <f t="shared" si="22"/>
        <v>10071.523742534004</v>
      </c>
      <c r="P85">
        <f t="shared" si="23"/>
        <v>0.21188341340257585</v>
      </c>
      <c r="Q85">
        <f t="shared" si="24"/>
        <v>2.585080712925703</v>
      </c>
      <c r="R85">
        <f t="shared" si="21"/>
        <v>-0.17991079157371992</v>
      </c>
    </row>
    <row r="86" spans="5:18">
      <c r="E86" s="1">
        <v>83</v>
      </c>
      <c r="F86" s="1">
        <f t="shared" si="20"/>
        <v>2.5761059759436301E-3</v>
      </c>
      <c r="G86">
        <f t="shared" si="25"/>
        <v>19.638376234187611</v>
      </c>
      <c r="H86">
        <f t="shared" si="14"/>
        <v>-23.591738227348177</v>
      </c>
      <c r="I86">
        <f t="shared" si="26"/>
        <v>-7.1046741725147582</v>
      </c>
      <c r="J86">
        <f t="shared" si="15"/>
        <v>-13.80513416986426</v>
      </c>
      <c r="K86">
        <f t="shared" si="16"/>
        <v>24.513230976468861</v>
      </c>
      <c r="L86">
        <f t="shared" si="18"/>
        <v>-15.550744578426251</v>
      </c>
      <c r="M86">
        <f t="shared" si="19"/>
        <v>-15.900683937496975</v>
      </c>
      <c r="N86" t="s">
        <v>97</v>
      </c>
      <c r="O86">
        <f t="shared" si="22"/>
        <v>10195.863541824547</v>
      </c>
      <c r="P86">
        <f t="shared" si="23"/>
        <v>0.20984056831799536</v>
      </c>
      <c r="Q86">
        <f t="shared" si="24"/>
        <v>2.5967872304408632</v>
      </c>
      <c r="R86">
        <f t="shared" si="21"/>
        <v>-0.17946156035595587</v>
      </c>
    </row>
    <row r="87" spans="5:18">
      <c r="E87" s="1">
        <v>84</v>
      </c>
      <c r="F87" s="1">
        <f t="shared" si="20"/>
        <v>2.607521902479528E-3</v>
      </c>
      <c r="G87">
        <f t="shared" si="25"/>
        <v>18.95837026354166</v>
      </c>
      <c r="H87">
        <f t="shared" si="14"/>
        <v>-24.477158010528001</v>
      </c>
      <c r="I87">
        <f t="shared" si="26"/>
        <v>-9.9420842848236699</v>
      </c>
      <c r="J87">
        <f t="shared" si="15"/>
        <v>-18.760501535087567</v>
      </c>
      <c r="K87">
        <f t="shared" si="16"/>
        <v>29.279302966719115</v>
      </c>
      <c r="L87">
        <f t="shared" si="18"/>
        <v>29.045134562961689</v>
      </c>
      <c r="M87">
        <f t="shared" si="19"/>
        <v>24.103063962783228</v>
      </c>
      <c r="N87" t="s">
        <v>98</v>
      </c>
      <c r="O87">
        <f t="shared" si="22"/>
        <v>10320.20334111509</v>
      </c>
      <c r="P87">
        <f t="shared" si="23"/>
        <v>0.20787905788339126</v>
      </c>
      <c r="Q87">
        <f t="shared" si="24"/>
        <v>2.6085046118023039</v>
      </c>
      <c r="R87">
        <f t="shared" si="21"/>
        <v>-0.17903414460634021</v>
      </c>
    </row>
    <row r="88" spans="5:18">
      <c r="E88" s="1">
        <v>85</v>
      </c>
      <c r="F88" s="1">
        <f t="shared" si="20"/>
        <v>2.6389378290154258E-3</v>
      </c>
      <c r="G88">
        <f t="shared" si="25"/>
        <v>18.261745048564329</v>
      </c>
      <c r="H88">
        <f t="shared" si="14"/>
        <v>-25.302982446375964</v>
      </c>
      <c r="I88">
        <f t="shared" si="26"/>
        <v>-12.682728045440676</v>
      </c>
      <c r="J88">
        <f t="shared" si="15"/>
        <v>-22.987261920424565</v>
      </c>
      <c r="K88">
        <f t="shared" si="16"/>
        <v>29.541023195719688</v>
      </c>
      <c r="L88">
        <f t="shared" si="18"/>
        <v>-26.035935089049037</v>
      </c>
      <c r="M88">
        <f t="shared" si="19"/>
        <v>-39.206139257006228</v>
      </c>
      <c r="N88" t="s">
        <v>99</v>
      </c>
      <c r="O88">
        <f t="shared" si="22"/>
        <v>10444.543140405633</v>
      </c>
      <c r="P88">
        <f t="shared" si="23"/>
        <v>0.20599535053070969</v>
      </c>
      <c r="Q88">
        <f t="shared" si="24"/>
        <v>2.6202323236237746</v>
      </c>
      <c r="R88">
        <f t="shared" si="21"/>
        <v>-0.17862731418306954</v>
      </c>
    </row>
    <row r="89" spans="5:18">
      <c r="E89" s="1">
        <v>86</v>
      </c>
      <c r="F89" s="1">
        <f t="shared" si="20"/>
        <v>2.6703537555513241E-3</v>
      </c>
      <c r="G89">
        <f t="shared" si="25"/>
        <v>17.549111263300588</v>
      </c>
      <c r="H89">
        <f t="shared" si="14"/>
        <v>-26.067200872785467</v>
      </c>
      <c r="I89">
        <f t="shared" si="26"/>
        <v>-15.299930756143151</v>
      </c>
      <c r="J89">
        <f t="shared" si="15"/>
        <v>-26.321259420272057</v>
      </c>
      <c r="K89">
        <f t="shared" si="16"/>
        <v>25.258128410762801</v>
      </c>
      <c r="L89">
        <f t="shared" si="18"/>
        <v>8.2329882167560626</v>
      </c>
      <c r="M89">
        <f t="shared" si="19"/>
        <v>-16.648163158381223</v>
      </c>
      <c r="N89" t="s">
        <v>100</v>
      </c>
      <c r="O89">
        <f t="shared" si="22"/>
        <v>10568.882939696177</v>
      </c>
      <c r="P89">
        <f t="shared" si="23"/>
        <v>0.20418615646981969</v>
      </c>
      <c r="Q89">
        <f t="shared" si="24"/>
        <v>2.6319698629207755</v>
      </c>
      <c r="R89">
        <f t="shared" si="21"/>
        <v>-0.17823993377988748</v>
      </c>
    </row>
    <row r="90" spans="5:18">
      <c r="E90" s="1">
        <v>87</v>
      </c>
      <c r="F90" s="1">
        <f t="shared" si="20"/>
        <v>2.7017696820872219E-3</v>
      </c>
      <c r="G90">
        <f t="shared" si="25"/>
        <v>16.82109361519268</v>
      </c>
      <c r="H90">
        <f t="shared" si="14"/>
        <v>-26.767952621841527</v>
      </c>
      <c r="I90">
        <f t="shared" si="26"/>
        <v>-17.768219171010177</v>
      </c>
      <c r="J90">
        <f t="shared" si="15"/>
        <v>-28.633010617314604</v>
      </c>
      <c r="K90">
        <f t="shared" si="16"/>
        <v>17.089502625918062</v>
      </c>
      <c r="L90">
        <f t="shared" si="18"/>
        <v>14.247983377752297</v>
      </c>
      <c r="M90">
        <f t="shared" si="19"/>
        <v>-25.010602791303263</v>
      </c>
      <c r="N90" t="s">
        <v>101</v>
      </c>
      <c r="O90">
        <f t="shared" si="22"/>
        <v>10693.22273898672</v>
      </c>
      <c r="P90">
        <f t="shared" si="23"/>
        <v>0.20244840763839647</v>
      </c>
      <c r="Q90">
        <f t="shared" si="24"/>
        <v>2.6437167547465834</v>
      </c>
      <c r="R90">
        <f t="shared" si="21"/>
        <v>-0.17787095427572344</v>
      </c>
    </row>
    <row r="91" spans="5:18">
      <c r="E91" s="1">
        <v>88</v>
      </c>
      <c r="F91" s="1">
        <f t="shared" si="20"/>
        <v>2.7331856086231197E-3</v>
      </c>
      <c r="G91">
        <f t="shared" si="25"/>
        <v>16.078330297450407</v>
      </c>
      <c r="H91">
        <f t="shared" si="14"/>
        <v>-27.403531550050687</v>
      </c>
      <c r="I91">
        <f t="shared" si="26"/>
        <v>-20.063569427641568</v>
      </c>
      <c r="J91">
        <f t="shared" si="15"/>
        <v>-29.832733367147693</v>
      </c>
      <c r="K91">
        <f t="shared" si="16"/>
        <v>6.2918138698874113</v>
      </c>
      <c r="L91">
        <f t="shared" si="18"/>
        <v>-28.633180178465405</v>
      </c>
      <c r="M91">
        <f t="shared" si="19"/>
        <v>-83.562870355967533</v>
      </c>
      <c r="N91" t="s">
        <v>102</v>
      </c>
      <c r="O91">
        <f t="shared" si="22"/>
        <v>10817.562538277263</v>
      </c>
      <c r="P91">
        <f t="shared" si="23"/>
        <v>0.20077923971330727</v>
      </c>
      <c r="Q91">
        <f t="shared" si="24"/>
        <v>2.6554725500429335</v>
      </c>
      <c r="R91">
        <f t="shared" si="21"/>
        <v>-0.17751940502310079</v>
      </c>
    </row>
    <row r="92" spans="5:18">
      <c r="E92" s="1">
        <v>89</v>
      </c>
      <c r="F92" s="1">
        <f t="shared" si="20"/>
        <v>2.7646015351590176E-3</v>
      </c>
      <c r="G92">
        <f t="shared" si="25"/>
        <v>15.321472429599702</v>
      </c>
      <c r="H92">
        <f t="shared" si="14"/>
        <v>-27.972390192345028</v>
      </c>
      <c r="I92">
        <f t="shared" si="26"/>
        <v>-22.16364087152002</v>
      </c>
      <c r="J92">
        <f t="shared" si="15"/>
        <v>-29.873833693175222</v>
      </c>
      <c r="K92">
        <f t="shared" si="16"/>
        <v>-5.4738126447195388</v>
      </c>
      <c r="L92">
        <f t="shared" si="18"/>
        <v>26.748862044385891</v>
      </c>
      <c r="M92">
        <f t="shared" si="19"/>
        <v>-43.413342927774224</v>
      </c>
      <c r="N92" t="s">
        <v>103</v>
      </c>
      <c r="O92">
        <f t="shared" si="22"/>
        <v>10941.902337567806</v>
      </c>
      <c r="P92">
        <f t="shared" si="23"/>
        <v>0.19917597593724315</v>
      </c>
      <c r="Q92">
        <f t="shared" si="24"/>
        <v>2.6672368236850801</v>
      </c>
      <c r="R92">
        <f t="shared" si="21"/>
        <v>-0.17718438695914759</v>
      </c>
    </row>
    <row r="93" spans="5:18">
      <c r="E93" s="1">
        <v>90</v>
      </c>
      <c r="F93" s="1">
        <f t="shared" si="20"/>
        <v>2.7960174616949154E-3</v>
      </c>
      <c r="G93">
        <f t="shared" si="25"/>
        <v>14.551183486699586</v>
      </c>
      <c r="H93">
        <f t="shared" ref="H93:H156" si="27">$B$12*SIN((2*PI()/$C$5)*F93)</f>
        <v>-28.473143529746611</v>
      </c>
      <c r="I93">
        <f t="shared" si="26"/>
        <v>-24.04799349770343</v>
      </c>
      <c r="J93">
        <f t="shared" ref="J93:J156" si="28">$B$12*SIN((2*PI()/$C$7)*F93)</f>
        <v>-28.754715370244949</v>
      </c>
      <c r="K93">
        <f t="shared" ref="K93:K156" si="29">$B$12*SIN((2*PI()/$C$8)*F93)</f>
        <v>-16.397343373951443</v>
      </c>
      <c r="L93">
        <f t="shared" si="18"/>
        <v>-9.665707881358351</v>
      </c>
      <c r="M93">
        <f t="shared" si="19"/>
        <v>-92.787720166305206</v>
      </c>
      <c r="N93" t="s">
        <v>104</v>
      </c>
      <c r="O93">
        <f t="shared" si="22"/>
        <v>11066.242136858349</v>
      </c>
      <c r="P93">
        <f t="shared" si="23"/>
        <v>0.19763611254832134</v>
      </c>
      <c r="Q93">
        <f t="shared" si="24"/>
        <v>2.6790091727007299</v>
      </c>
      <c r="R93">
        <f t="shared" si="21"/>
        <v>-0.17686506643930155</v>
      </c>
    </row>
    <row r="94" spans="5:18">
      <c r="E94" s="1">
        <v>91</v>
      </c>
      <c r="F94" s="1">
        <f t="shared" si="20"/>
        <v>2.8274333882308137E-3</v>
      </c>
      <c r="G94">
        <f t="shared" si="25"/>
        <v>13.768138717728199</v>
      </c>
      <c r="H94">
        <f t="shared" si="27"/>
        <v>-28.904572361519115</v>
      </c>
      <c r="I94">
        <f t="shared" si="26"/>
        <v>-25.698286893486308</v>
      </c>
      <c r="J94">
        <f t="shared" si="28"/>
        <v>-26.518841917702531</v>
      </c>
      <c r="K94">
        <f t="shared" si="29"/>
        <v>-24.798293473780248</v>
      </c>
      <c r="L94">
        <f t="shared" si="18"/>
        <v>-12.909549420438305</v>
      </c>
      <c r="M94">
        <f t="shared" si="19"/>
        <v>-105.06140534919831</v>
      </c>
      <c r="N94" t="s">
        <v>105</v>
      </c>
      <c r="O94">
        <f t="shared" si="22"/>
        <v>11190.581936148892</v>
      </c>
      <c r="P94">
        <f t="shared" si="23"/>
        <v>0.19615730562813094</v>
      </c>
      <c r="Q94">
        <f t="shared" si="24"/>
        <v>2.6907892146419821</v>
      </c>
      <c r="R94">
        <f t="shared" si="21"/>
        <v>-0.17656066970665818</v>
      </c>
    </row>
    <row r="95" spans="5:18">
      <c r="E95" s="1">
        <v>92</v>
      </c>
      <c r="F95" s="1">
        <f t="shared" si="20"/>
        <v>2.8588493147667115E-3</v>
      </c>
      <c r="G95">
        <f t="shared" si="25"/>
        <v>12.973024553647567</v>
      </c>
      <c r="H95">
        <f t="shared" si="27"/>
        <v>-29.265626273596165</v>
      </c>
      <c r="I95">
        <f t="shared" si="26"/>
        <v>-27.098458745720155</v>
      </c>
      <c r="J95">
        <f t="shared" si="28"/>
        <v>-23.253048594222602</v>
      </c>
      <c r="K95">
        <f t="shared" si="29"/>
        <v>-29.384253954095957</v>
      </c>
      <c r="L95">
        <f t="shared" si="18"/>
        <v>28.149536738665223</v>
      </c>
      <c r="M95">
        <f t="shared" si="19"/>
        <v>-67.878826275322098</v>
      </c>
      <c r="N95" t="s">
        <v>106</v>
      </c>
      <c r="O95">
        <f t="shared" si="22"/>
        <v>11314.921735439437</v>
      </c>
      <c r="P95">
        <f t="shared" si="23"/>
        <v>0.19473735920909954</v>
      </c>
      <c r="Q95">
        <f t="shared" si="24"/>
        <v>2.7025765860954989</v>
      </c>
      <c r="R95">
        <f t="shared" si="21"/>
        <v>-0.17627047792301209</v>
      </c>
    </row>
    <row r="96" spans="5:18">
      <c r="E96" s="1">
        <v>93</v>
      </c>
      <c r="F96" s="1">
        <f t="shared" si="20"/>
        <v>2.8902652413026093E-3</v>
      </c>
      <c r="G96">
        <f t="shared" si="25"/>
        <v>12.166538005665947</v>
      </c>
      <c r="H96">
        <f t="shared" si="27"/>
        <v>-29.555426196059344</v>
      </c>
      <c r="I96">
        <f t="shared" si="26"/>
        <v>-28.234881175380721</v>
      </c>
      <c r="J96">
        <f t="shared" si="28"/>
        <v>-19.08416995195746</v>
      </c>
      <c r="K96">
        <f t="shared" si="29"/>
        <v>-29.449716927978894</v>
      </c>
      <c r="L96">
        <f t="shared" si="18"/>
        <v>-27.394817722398184</v>
      </c>
      <c r="M96">
        <f t="shared" si="19"/>
        <v>-121.55247396810866</v>
      </c>
      <c r="N96" t="s">
        <v>107</v>
      </c>
      <c r="O96">
        <f t="shared" si="22"/>
        <v>11439.26153472998</v>
      </c>
      <c r="P96">
        <f t="shared" si="23"/>
        <v>0.19337421450167863</v>
      </c>
      <c r="Q96">
        <f t="shared" si="24"/>
        <v>2.7143709413192418</v>
      </c>
      <c r="R96">
        <f t="shared" si="21"/>
        <v>-0.1759938226967086</v>
      </c>
    </row>
    <row r="97" spans="5:18">
      <c r="E97" s="1">
        <v>94</v>
      </c>
      <c r="F97" s="1">
        <f t="shared" si="20"/>
        <v>2.9216811678385072E-3</v>
      </c>
      <c r="G97">
        <f t="shared" si="25"/>
        <v>11.349386054225461</v>
      </c>
      <c r="H97">
        <f t="shared" si="27"/>
        <v>-29.773266543438773</v>
      </c>
      <c r="I97">
        <f t="shared" si="26"/>
        <v>-29.096493377776703</v>
      </c>
      <c r="J97">
        <f t="shared" si="28"/>
        <v>-14.174113926650255</v>
      </c>
      <c r="K97">
        <f t="shared" si="29"/>
        <v>-24.984611518330727</v>
      </c>
      <c r="L97">
        <f t="shared" si="18"/>
        <v>11.074227458420998</v>
      </c>
      <c r="M97">
        <f t="shared" si="19"/>
        <v>-75.604871853550009</v>
      </c>
      <c r="N97" t="s">
        <v>108</v>
      </c>
      <c r="O97">
        <f t="shared" si="22"/>
        <v>11563.601334020523</v>
      </c>
      <c r="P97">
        <f t="shared" si="23"/>
        <v>0.19206594011976344</v>
      </c>
      <c r="Q97">
        <f t="shared" si="24"/>
        <v>2.7261719509889124</v>
      </c>
      <c r="R97">
        <f t="shared" si="21"/>
        <v>-0.17573008205050586</v>
      </c>
    </row>
    <row r="98" spans="5:18">
      <c r="E98" s="1">
        <v>95</v>
      </c>
      <c r="F98" s="1">
        <f t="shared" si="20"/>
        <v>2.9530970943744054E-3</v>
      </c>
      <c r="G98">
        <f t="shared" si="25"/>
        <v>10.522285029250455</v>
      </c>
      <c r="H98">
        <f t="shared" si="27"/>
        <v>-29.918616932625469</v>
      </c>
      <c r="I98">
        <f t="shared" si="26"/>
        <v>-29.674909277412219</v>
      </c>
      <c r="J98">
        <f t="shared" si="28"/>
        <v>-8.7135737726886084</v>
      </c>
      <c r="K98">
        <f t="shared" si="29"/>
        <v>-16.675853169790624</v>
      </c>
      <c r="L98">
        <f t="shared" si="18"/>
        <v>11.53879375116002</v>
      </c>
      <c r="M98">
        <f t="shared" si="19"/>
        <v>-62.921874372106451</v>
      </c>
      <c r="N98" t="s">
        <v>109</v>
      </c>
      <c r="O98">
        <f t="shared" si="22"/>
        <v>11687.941133311066</v>
      </c>
      <c r="P98">
        <f t="shared" si="23"/>
        <v>0.19081072319818138</v>
      </c>
      <c r="Q98">
        <f t="shared" si="24"/>
        <v>2.7379793010467148</v>
      </c>
      <c r="R98">
        <f t="shared" si="21"/>
        <v>-0.17547867678080192</v>
      </c>
    </row>
    <row r="99" spans="5:18">
      <c r="E99" s="1">
        <v>96</v>
      </c>
      <c r="F99" s="1">
        <f t="shared" si="20"/>
        <v>2.9845130209103033E-3</v>
      </c>
      <c r="G99">
        <f t="shared" si="25"/>
        <v>9.6859599821999964</v>
      </c>
      <c r="H99">
        <f t="shared" si="27"/>
        <v>-29.991123474212625</v>
      </c>
      <c r="I99">
        <f t="shared" si="26"/>
        <v>-29.964499149697833</v>
      </c>
      <c r="J99">
        <f t="shared" si="28"/>
        <v>-2.9146220544806978</v>
      </c>
      <c r="K99">
        <f t="shared" si="29"/>
        <v>-5.8016680185338192</v>
      </c>
      <c r="L99">
        <f t="shared" si="18"/>
        <v>-27.595415144379256</v>
      </c>
      <c r="M99">
        <f t="shared" si="19"/>
        <v>-86.581367859104233</v>
      </c>
      <c r="N99" t="s">
        <v>110</v>
      </c>
      <c r="O99">
        <f t="shared" si="22"/>
        <v>11812.280932601609</v>
      </c>
      <c r="P99">
        <f t="shared" si="23"/>
        <v>0.18960686130894161</v>
      </c>
      <c r="Q99">
        <f t="shared" si="24"/>
        <v>2.749792691640327</v>
      </c>
      <c r="R99">
        <f t="shared" si="21"/>
        <v>-0.17523906716510002</v>
      </c>
    </row>
    <row r="100" spans="5:18">
      <c r="E100" s="1">
        <v>97</v>
      </c>
      <c r="F100" s="1">
        <f t="shared" si="20"/>
        <v>3.0159289474462011E-3</v>
      </c>
      <c r="G100">
        <f t="shared" si="25"/>
        <v>8.8411440504748384</v>
      </c>
      <c r="H100">
        <f t="shared" si="27"/>
        <v>-29.99060963412191</v>
      </c>
      <c r="I100">
        <f t="shared" si="26"/>
        <v>-29.962444415085724</v>
      </c>
      <c r="J100">
        <f t="shared" si="28"/>
        <v>2.9975256765658584</v>
      </c>
      <c r="K100">
        <f t="shared" si="29"/>
        <v>5.9650504552263612</v>
      </c>
      <c r="L100">
        <f t="shared" si="18"/>
        <v>27.972184840198146</v>
      </c>
      <c r="M100">
        <f t="shared" si="19"/>
        <v>-14.177149026742434</v>
      </c>
      <c r="N100" t="s">
        <v>111</v>
      </c>
      <c r="O100">
        <f t="shared" si="22"/>
        <v>11936.620731892152</v>
      </c>
      <c r="P100">
        <f t="shared" si="23"/>
        <v>0.18845275509432816</v>
      </c>
      <c r="Q100">
        <f t="shared" si="24"/>
        <v>2.7616118361450166</v>
      </c>
      <c r="R100">
        <f t="shared" si="21"/>
        <v>-0.17501074998035743</v>
      </c>
    </row>
    <row r="101" spans="5:18">
      <c r="E101" s="1">
        <v>98</v>
      </c>
      <c r="F101" s="1">
        <f t="shared" si="20"/>
        <v>3.0473448739820989E-3</v>
      </c>
      <c r="G101">
        <f t="shared" si="25"/>
        <v>7.9885778147361375</v>
      </c>
      <c r="H101">
        <f t="shared" si="27"/>
        <v>-29.917076663416811</v>
      </c>
      <c r="I101">
        <f t="shared" si="26"/>
        <v>-29.668765072317246</v>
      </c>
      <c r="J101">
        <f t="shared" si="28"/>
        <v>8.7932576430205369</v>
      </c>
      <c r="K101">
        <f t="shared" si="29"/>
        <v>16.814100719655094</v>
      </c>
      <c r="L101">
        <f t="shared" si="18"/>
        <v>-12.455020429506128</v>
      </c>
      <c r="M101">
        <f t="shared" si="19"/>
        <v>-38.444925987828412</v>
      </c>
      <c r="N101" t="s">
        <v>112</v>
      </c>
      <c r="O101">
        <f t="shared" si="22"/>
        <v>12060.960531182696</v>
      </c>
      <c r="P101">
        <f t="shared" si="23"/>
        <v>0.18734690154441752</v>
      </c>
      <c r="Q101">
        <f t="shared" si="24"/>
        <v>2.7734364602588792</v>
      </c>
      <c r="R101">
        <f t="shared" si="21"/>
        <v>-0.17479325579893748</v>
      </c>
    </row>
    <row r="102" spans="5:18">
      <c r="E102" s="1">
        <v>99</v>
      </c>
      <c r="F102" s="1">
        <f t="shared" si="20"/>
        <v>3.0787608005179968E-3</v>
      </c>
      <c r="G102">
        <f t="shared" si="25"/>
        <v>7.1290086496993057</v>
      </c>
      <c r="H102">
        <f t="shared" si="27"/>
        <v>-29.770703595256634</v>
      </c>
      <c r="I102">
        <f t="shared" si="26"/>
        <v>-29.086319503775091</v>
      </c>
      <c r="J102">
        <f t="shared" si="28"/>
        <v>14.247483339898107</v>
      </c>
      <c r="K102">
        <f t="shared" si="29"/>
        <v>25.076456065953593</v>
      </c>
      <c r="L102">
        <f t="shared" si="18"/>
        <v>-10.139148338647191</v>
      </c>
      <c r="M102">
        <f t="shared" si="19"/>
        <v>-22.543223382127906</v>
      </c>
      <c r="N102" t="s">
        <v>113</v>
      </c>
      <c r="O102">
        <f t="shared" si="22"/>
        <v>12185.300330473239</v>
      </c>
      <c r="P102">
        <f t="shared" si="23"/>
        <v>0.18628788785538108</v>
      </c>
      <c r="Q102">
        <f t="shared" si="24"/>
        <v>2.7852663011675443</v>
      </c>
      <c r="R102">
        <f t="shared" si="21"/>
        <v>-0.17458614653355978</v>
      </c>
    </row>
    <row r="103" spans="5:18">
      <c r="E103" s="1">
        <v>100</v>
      </c>
      <c r="F103" s="1">
        <f t="shared" si="20"/>
        <v>3.110176727053895E-3</v>
      </c>
      <c r="G103">
        <f t="shared" si="25"/>
        <v>6.2631900689720341</v>
      </c>
      <c r="H103">
        <f t="shared" si="27"/>
        <v>-29.551846808998544</v>
      </c>
      <c r="I103">
        <f t="shared" si="26"/>
        <v>-28.220776654834506</v>
      </c>
      <c r="J103">
        <f t="shared" si="28"/>
        <v>19.148375439171851</v>
      </c>
      <c r="K103">
        <f t="shared" si="29"/>
        <v>29.481029033519661</v>
      </c>
      <c r="L103">
        <f t="shared" si="18"/>
        <v>26.972202752979971</v>
      </c>
      <c r="M103">
        <f t="shared" si="19"/>
        <v>24.092173830810463</v>
      </c>
      <c r="N103" t="s">
        <v>114</v>
      </c>
      <c r="O103">
        <f t="shared" si="22"/>
        <v>12309.640129763782</v>
      </c>
      <c r="P103">
        <f t="shared" si="23"/>
        <v>0.18527438581211872</v>
      </c>
      <c r="Q103">
        <f t="shared" si="24"/>
        <v>2.7971011067679208</v>
      </c>
      <c r="R103">
        <f t="shared" si="21"/>
        <v>-0.17438901320540273</v>
      </c>
    </row>
    <row r="104" spans="5:18">
      <c r="E104" s="1">
        <v>101</v>
      </c>
      <c r="F104" s="1">
        <f t="shared" si="20"/>
        <v>3.1415926535897929E-3</v>
      </c>
      <c r="G104">
        <f t="shared" si="25"/>
        <v>5.3918810645109216</v>
      </c>
      <c r="H104">
        <f t="shared" si="27"/>
        <v>-29.261039162508951</v>
      </c>
      <c r="I104">
        <f t="shared" si="26"/>
        <v>-27.080560857992165</v>
      </c>
      <c r="J104">
        <f t="shared" si="28"/>
        <v>23.305596588478064</v>
      </c>
      <c r="K104">
        <f t="shared" si="29"/>
        <v>29.350216537793379</v>
      </c>
      <c r="L104">
        <f t="shared" si="18"/>
        <v>-28.479517840464492</v>
      </c>
      <c r="M104">
        <f t="shared" si="19"/>
        <v>-26.773423670183242</v>
      </c>
      <c r="N104" t="s">
        <v>115</v>
      </c>
      <c r="O104">
        <f t="shared" si="22"/>
        <v>12433.979929054325</v>
      </c>
      <c r="P104">
        <f t="shared" si="23"/>
        <v>0.18430514664515069</v>
      </c>
      <c r="Q104">
        <f t="shared" si="24"/>
        <v>2.8089406349496464</v>
      </c>
      <c r="R104">
        <f t="shared" si="21"/>
        <v>-0.1742014739130652</v>
      </c>
    </row>
    <row r="105" spans="5:18">
      <c r="E105" s="1">
        <v>102</v>
      </c>
      <c r="F105" s="1">
        <f t="shared" si="20"/>
        <v>3.1730085801256907E-3</v>
      </c>
      <c r="G105">
        <f t="shared" si="25"/>
        <v>4.515845441275558</v>
      </c>
      <c r="H105">
        <f t="shared" si="27"/>
        <v>-28.898988694796774</v>
      </c>
      <c r="I105">
        <f t="shared" si="26"/>
        <v>-25.676769838799455</v>
      </c>
      <c r="J105">
        <f t="shared" si="28"/>
        <v>26.557691597471823</v>
      </c>
      <c r="K105">
        <f t="shared" si="29"/>
        <v>24.704142879417805</v>
      </c>
      <c r="L105">
        <f t="shared" si="18"/>
        <v>13.804629695434622</v>
      </c>
      <c r="M105">
        <f t="shared" si="19"/>
        <v>15.006551080003581</v>
      </c>
      <c r="N105" t="s">
        <v>116</v>
      </c>
      <c r="O105">
        <f t="shared" si="22"/>
        <v>12558.319728344868</v>
      </c>
      <c r="P105">
        <f t="shared" si="23"/>
        <v>0.18337899631749344</v>
      </c>
      <c r="Q105">
        <f t="shared" si="24"/>
        <v>2.8207846529250298</v>
      </c>
      <c r="R105">
        <f t="shared" si="21"/>
        <v>-0.17402317198231326</v>
      </c>
    </row>
    <row r="106" spans="5:18">
      <c r="E106" s="1">
        <v>103</v>
      </c>
      <c r="F106" s="1">
        <f t="shared" si="20"/>
        <v>3.2044245066615885E-3</v>
      </c>
      <c r="G106">
        <f t="shared" si="25"/>
        <v>3.6358511476635589</v>
      </c>
      <c r="H106">
        <f t="shared" si="27"/>
        <v>-28.466576902127468</v>
      </c>
      <c r="I106">
        <f t="shared" si="26"/>
        <v>-24.023066701649139</v>
      </c>
      <c r="J106">
        <f t="shared" si="28"/>
        <v>28.778357919370222</v>
      </c>
      <c r="K106">
        <f t="shared" si="29"/>
        <v>16.25756380547433</v>
      </c>
      <c r="L106">
        <f t="shared" ref="L106:L169" si="30">$B$12*SIN((2*PI()/$C$9)*F106)</f>
        <v>8.7141174830416848</v>
      </c>
      <c r="M106">
        <f t="shared" ref="M106:M169" si="31">SUM(G106:L106)</f>
        <v>4.8962467517731891</v>
      </c>
      <c r="N106" t="s">
        <v>117</v>
      </c>
      <c r="O106">
        <f t="shared" si="22"/>
        <v>12682.659527635413</v>
      </c>
      <c r="P106">
        <f t="shared" si="23"/>
        <v>0.18249483120194507</v>
      </c>
      <c r="Q106">
        <f t="shared" si="24"/>
        <v>2.832632936607308</v>
      </c>
      <c r="R106">
        <f t="shared" si="21"/>
        <v>-0.1738537742791719</v>
      </c>
    </row>
    <row r="107" spans="5:18">
      <c r="E107" s="1">
        <v>104</v>
      </c>
      <c r="F107" s="1">
        <f t="shared" ref="F107:F170" si="32">$F$5*E106</f>
        <v>3.2358404331974868E-3</v>
      </c>
      <c r="G107">
        <f t="shared" si="25"/>
        <v>2.7526696023133779</v>
      </c>
      <c r="H107">
        <f t="shared" si="27"/>
        <v>-27.964856591814822</v>
      </c>
      <c r="I107">
        <f t="shared" si="26"/>
        <v>-22.135546946717916</v>
      </c>
      <c r="J107">
        <f t="shared" si="28"/>
        <v>29.881350899193894</v>
      </c>
      <c r="K107">
        <f t="shared" si="29"/>
        <v>5.3099079045291511</v>
      </c>
      <c r="L107">
        <f t="shared" si="30"/>
        <v>-26.281459904859695</v>
      </c>
      <c r="M107">
        <f t="shared" si="31"/>
        <v>-38.437935037356006</v>
      </c>
      <c r="N107" t="s">
        <v>118</v>
      </c>
      <c r="O107">
        <f t="shared" si="22"/>
        <v>12806.999326925956</v>
      </c>
      <c r="P107">
        <f t="shared" si="23"/>
        <v>0.18165161411349914</v>
      </c>
      <c r="Q107">
        <f t="shared" si="24"/>
        <v>2.8444852700291001</v>
      </c>
      <c r="R107">
        <f t="shared" si="21"/>
        <v>-0.17369296967036443</v>
      </c>
    </row>
    <row r="108" spans="5:18">
      <c r="E108" s="1">
        <v>105</v>
      </c>
      <c r="F108" s="1">
        <f t="shared" si="32"/>
        <v>3.2672563597333846E-3</v>
      </c>
      <c r="G108">
        <f t="shared" si="25"/>
        <v>1.8670750178649926</v>
      </c>
      <c r="H108">
        <f t="shared" si="27"/>
        <v>-27.395049318916161</v>
      </c>
      <c r="I108">
        <f t="shared" si="26"/>
        <v>-20.032581812389928</v>
      </c>
      <c r="J108">
        <f t="shared" si="28"/>
        <v>29.82383328217314</v>
      </c>
      <c r="K108">
        <f t="shared" si="29"/>
        <v>-6.4546285433682797</v>
      </c>
      <c r="L108">
        <f t="shared" si="30"/>
        <v>28.915546510692472</v>
      </c>
      <c r="M108">
        <f t="shared" si="31"/>
        <v>6.7241951360562382</v>
      </c>
      <c r="N108" t="s">
        <v>119</v>
      </c>
      <c r="O108">
        <f t="shared" si="22"/>
        <v>12931.339126216499</v>
      </c>
      <c r="P108">
        <f t="shared" si="23"/>
        <v>0.18084837066579237</v>
      </c>
      <c r="Q108">
        <f t="shared" si="24"/>
        <v>2.8563414447994946</v>
      </c>
      <c r="R108">
        <f t="shared" si="21"/>
        <v>-0.17354046761761249</v>
      </c>
    </row>
    <row r="109" spans="5:18">
      <c r="E109" s="1">
        <v>106</v>
      </c>
      <c r="F109" s="1">
        <f t="shared" si="32"/>
        <v>3.2986722862692825E-3</v>
      </c>
      <c r="G109">
        <f t="shared" si="25"/>
        <v>0.979843722271315</v>
      </c>
      <c r="H109">
        <f t="shared" si="27"/>
        <v>-26.758542412071758</v>
      </c>
      <c r="I109">
        <f t="shared" si="26"/>
        <v>-17.734639467909538</v>
      </c>
      <c r="J109">
        <f t="shared" si="28"/>
        <v>28.608038896500105</v>
      </c>
      <c r="K109">
        <f t="shared" si="29"/>
        <v>-17.226179691015371</v>
      </c>
      <c r="L109">
        <f t="shared" si="30"/>
        <v>-15.119676231847306</v>
      </c>
      <c r="M109">
        <f t="shared" si="31"/>
        <v>-47.251155184072559</v>
      </c>
      <c r="N109" t="s">
        <v>120</v>
      </c>
      <c r="O109">
        <f t="shared" si="22"/>
        <v>13055.678925507042</v>
      </c>
      <c r="P109">
        <f t="shared" si="23"/>
        <v>0.18008418592335668</v>
      </c>
      <c r="Q109">
        <f t="shared" si="24"/>
        <v>2.8682012595970527</v>
      </c>
      <c r="R109">
        <f t="shared" si="21"/>
        <v>-0.17339599689327384</v>
      </c>
    </row>
    <row r="110" spans="5:18">
      <c r="E110" s="1">
        <v>107</v>
      </c>
      <c r="F110" s="1">
        <f t="shared" si="32"/>
        <v>3.3300882128051803E-3</v>
      </c>
      <c r="G110">
        <f t="shared" si="25"/>
        <v>9.1753478255350379E-2</v>
      </c>
      <c r="H110">
        <f t="shared" si="27"/>
        <v>-26.056885595729874</v>
      </c>
      <c r="I110">
        <f t="shared" si="26"/>
        <v>-15.264085796596998</v>
      </c>
      <c r="J110">
        <f t="shared" si="28"/>
        <v>26.281185897502446</v>
      </c>
      <c r="K110">
        <f t="shared" si="29"/>
        <v>-25.347641356715712</v>
      </c>
      <c r="L110">
        <f t="shared" si="30"/>
        <v>-7.2672690421628792</v>
      </c>
      <c r="M110">
        <f t="shared" si="31"/>
        <v>-47.562942415447672</v>
      </c>
      <c r="N110" t="s">
        <v>121</v>
      </c>
      <c r="O110">
        <f t="shared" si="22"/>
        <v>13180.018724797585</v>
      </c>
      <c r="P110">
        <f t="shared" si="23"/>
        <v>0.17935820132432392</v>
      </c>
      <c r="Q110">
        <f t="shared" si="24"/>
        <v>2.8800645196937609</v>
      </c>
      <c r="R110">
        <f t="shared" si="21"/>
        <v>-0.17325930440593515</v>
      </c>
    </row>
    <row r="111" spans="5:18">
      <c r="E111" s="1">
        <v>108</v>
      </c>
      <c r="F111" s="1">
        <f t="shared" si="32"/>
        <v>3.3615041393410781E-3</v>
      </c>
      <c r="G111">
        <f t="shared" si="25"/>
        <v>-0.7964171984904419</v>
      </c>
      <c r="H111">
        <f t="shared" si="27"/>
        <v>-25.29178721698127</v>
      </c>
      <c r="I111">
        <f t="shared" si="26"/>
        <v>-12.644966708603814</v>
      </c>
      <c r="J111">
        <f t="shared" si="28"/>
        <v>22.933642942599491</v>
      </c>
      <c r="K111">
        <f t="shared" si="29"/>
        <v>-29.569601278183058</v>
      </c>
      <c r="L111">
        <f t="shared" si="30"/>
        <v>25.52491601679797</v>
      </c>
      <c r="M111">
        <f t="shared" si="31"/>
        <v>-19.844213442861122</v>
      </c>
      <c r="N111" t="s">
        <v>122</v>
      </c>
      <c r="O111">
        <f t="shared" si="22"/>
        <v>13304.358524088128</v>
      </c>
      <c r="P111">
        <f t="shared" si="23"/>
        <v>0.1786696118518801</v>
      </c>
      <c r="Q111">
        <f t="shared" si="24"/>
        <v>2.8919310365073922</v>
      </c>
      <c r="R111">
        <f t="shared" si="21"/>
        <v>-0.17313015412688751</v>
      </c>
    </row>
    <row r="112" spans="5:18">
      <c r="E112" s="1">
        <v>109</v>
      </c>
      <c r="F112" s="1">
        <f t="shared" si="32"/>
        <v>3.3929200658769764E-3</v>
      </c>
      <c r="G112">
        <f t="shared" si="25"/>
        <v>-1.6838897217648554</v>
      </c>
      <c r="H112">
        <f t="shared" si="27"/>
        <v>-24.465110086189988</v>
      </c>
      <c r="I112">
        <f t="shared" si="26"/>
        <v>-9.9027741019596736</v>
      </c>
      <c r="J112">
        <f t="shared" si="28"/>
        <v>18.695419517830196</v>
      </c>
      <c r="K112">
        <f t="shared" si="29"/>
        <v>-29.242549710263816</v>
      </c>
      <c r="L112">
        <f t="shared" si="30"/>
        <v>-29.279179163432097</v>
      </c>
      <c r="M112">
        <f t="shared" si="31"/>
        <v>-75.878083265780234</v>
      </c>
      <c r="N112" t="s">
        <v>123</v>
      </c>
      <c r="O112">
        <f t="shared" si="22"/>
        <v>13428.698323378672</v>
      </c>
      <c r="P112">
        <f t="shared" si="23"/>
        <v>0.17801766343354611</v>
      </c>
      <c r="Q112">
        <f t="shared" si="24"/>
        <v>2.9038006271822265</v>
      </c>
      <c r="R112">
        <f t="shared" si="21"/>
        <v>-0.17300832610807301</v>
      </c>
    </row>
    <row r="113" spans="5:18">
      <c r="E113" s="1">
        <v>110</v>
      </c>
      <c r="F113" s="1">
        <f t="shared" si="32"/>
        <v>3.4243359924128742E-3</v>
      </c>
      <c r="G113">
        <f t="shared" si="25"/>
        <v>-2.5698861173803857</v>
      </c>
      <c r="H113">
        <f t="shared" si="27"/>
        <v>-23.578866941547297</v>
      </c>
      <c r="I113">
        <f t="shared" si="26"/>
        <v>-7.0641977498127915</v>
      </c>
      <c r="J113">
        <f t="shared" si="28"/>
        <v>13.731116722148769</v>
      </c>
      <c r="K113">
        <f t="shared" si="29"/>
        <v>-24.416800531934257</v>
      </c>
      <c r="L113">
        <f t="shared" si="30"/>
        <v>16.396867549286547</v>
      </c>
      <c r="M113">
        <f t="shared" si="31"/>
        <v>-27.501767069239413</v>
      </c>
      <c r="N113" t="s">
        <v>124</v>
      </c>
      <c r="O113">
        <f t="shared" si="22"/>
        <v>13553.038122669215</v>
      </c>
      <c r="P113">
        <f t="shared" si="23"/>
        <v>0.17740165055069973</v>
      </c>
      <c r="Q113">
        <f t="shared" si="24"/>
        <v>2.9156731141931762</v>
      </c>
      <c r="R113">
        <f t="shared" si="21"/>
        <v>-0.17289361558399371</v>
      </c>
    </row>
    <row r="114" spans="5:18">
      <c r="E114" s="1">
        <v>111</v>
      </c>
      <c r="F114" s="1">
        <f t="shared" si="32"/>
        <v>3.4557519189487721E-3</v>
      </c>
      <c r="G114">
        <f t="shared" si="25"/>
        <v>-3.4536297051493223</v>
      </c>
      <c r="H114">
        <f t="shared" si="27"/>
        <v>-22.635215548591265</v>
      </c>
      <c r="I114">
        <f t="shared" si="26"/>
        <v>-4.1568655287458487</v>
      </c>
      <c r="J114">
        <f t="shared" si="28"/>
        <v>8.23353460732549</v>
      </c>
      <c r="K114">
        <f t="shared" si="29"/>
        <v>-15.834750918272848</v>
      </c>
      <c r="L114">
        <f t="shared" si="30"/>
        <v>5.8022254986435451</v>
      </c>
      <c r="M114">
        <f t="shared" si="31"/>
        <v>-32.044701594790247</v>
      </c>
      <c r="N114" t="s">
        <v>125</v>
      </c>
      <c r="O114">
        <f t="shared" si="22"/>
        <v>13677.377921959758</v>
      </c>
      <c r="P114">
        <f t="shared" si="23"/>
        <v>0.17682091404177233</v>
      </c>
      <c r="Q114">
        <f t="shared" si="24"/>
        <v>2.9275483249718262</v>
      </c>
      <c r="R114">
        <f t="shared" si="21"/>
        <v>-0.17278583215027618</v>
      </c>
    </row>
    <row r="115" spans="5:18">
      <c r="E115" s="1">
        <v>112</v>
      </c>
      <c r="F115" s="1">
        <f t="shared" si="32"/>
        <v>3.4871678454846699E-3</v>
      </c>
      <c r="G115">
        <f t="shared" si="25"/>
        <v>-4.3343457797353029</v>
      </c>
      <c r="H115">
        <f t="shared" si="27"/>
        <v>-21.636453446623609</v>
      </c>
      <c r="I115">
        <f t="shared" si="26"/>
        <v>-1.2090745165273773</v>
      </c>
      <c r="J115">
        <f t="shared" si="28"/>
        <v>2.4161843470284374</v>
      </c>
      <c r="K115">
        <f t="shared" si="29"/>
        <v>-4.8166703557618167</v>
      </c>
      <c r="L115">
        <f t="shared" si="30"/>
        <v>-24.704465252009726</v>
      </c>
      <c r="M115">
        <f t="shared" si="31"/>
        <v>-54.284825003629393</v>
      </c>
      <c r="N115" t="s">
        <v>126</v>
      </c>
      <c r="O115">
        <f t="shared" si="22"/>
        <v>13801.717721250301</v>
      </c>
      <c r="P115">
        <f t="shared" si="23"/>
        <v>0.17627483908500596</v>
      </c>
      <c r="Q115">
        <f t="shared" si="24"/>
        <v>2.9394260915527646</v>
      </c>
      <c r="R115">
        <f t="shared" si="21"/>
        <v>-0.17268479901308126</v>
      </c>
    </row>
    <row r="116" spans="5:18">
      <c r="E116" s="1">
        <v>113</v>
      </c>
      <c r="F116" s="1">
        <f t="shared" si="32"/>
        <v>3.5185837720205677E-3</v>
      </c>
      <c r="G116">
        <f t="shared" si="25"/>
        <v>-5.2112622897738676</v>
      </c>
      <c r="H116">
        <f t="shared" si="27"/>
        <v>-20.58501235481463</v>
      </c>
      <c r="I116">
        <f t="shared" si="26"/>
        <v>1.750484423475271</v>
      </c>
      <c r="J116">
        <f t="shared" si="28"/>
        <v>-3.4950039578776253</v>
      </c>
      <c r="K116">
        <f t="shared" si="29"/>
        <v>6.9424106883862242</v>
      </c>
      <c r="L116">
        <f t="shared" si="30"/>
        <v>29.569505369551905</v>
      </c>
      <c r="M116">
        <f t="shared" si="31"/>
        <v>8.9711218789472795</v>
      </c>
      <c r="N116" t="s">
        <v>127</v>
      </c>
      <c r="O116">
        <f t="shared" si="22"/>
        <v>13926.057520540844</v>
      </c>
      <c r="P116">
        <f t="shared" si="23"/>
        <v>0.17576285334719677</v>
      </c>
      <c r="Q116">
        <f t="shared" si="24"/>
        <v>2.951306250239293</v>
      </c>
      <c r="R116">
        <f t="shared" si="21"/>
        <v>-0.17259035230330702</v>
      </c>
    </row>
    <row r="117" spans="5:18">
      <c r="E117" s="1">
        <v>114</v>
      </c>
      <c r="F117" s="1">
        <f t="shared" si="32"/>
        <v>3.549999698556466E-3</v>
      </c>
      <c r="G117">
        <f t="shared" si="25"/>
        <v>-6.0836105146663737</v>
      </c>
      <c r="H117">
        <f t="shared" si="27"/>
        <v>-19.483452251615986</v>
      </c>
      <c r="I117">
        <f t="shared" si="26"/>
        <v>4.6930058905999985</v>
      </c>
      <c r="J117">
        <f t="shared" si="28"/>
        <v>-9.270455791470523</v>
      </c>
      <c r="K117">
        <f t="shared" si="29"/>
        <v>17.633465630714461</v>
      </c>
      <c r="L117">
        <f t="shared" si="30"/>
        <v>-17.633005936620744</v>
      </c>
      <c r="M117">
        <f t="shared" si="31"/>
        <v>-30.144052973059171</v>
      </c>
      <c r="N117" t="s">
        <v>128</v>
      </c>
      <c r="O117">
        <f t="shared" si="22"/>
        <v>14050.397319831387</v>
      </c>
      <c r="P117">
        <f t="shared" si="23"/>
        <v>0.17528442528699542</v>
      </c>
      <c r="Q117">
        <f t="shared" si="24"/>
        <v>2.9631886412850972</v>
      </c>
      <c r="R117">
        <f t="shared" si="21"/>
        <v>-0.1725023404508203</v>
      </c>
    </row>
    <row r="118" spans="5:18">
      <c r="E118" s="1">
        <v>115</v>
      </c>
      <c r="F118" s="1">
        <f t="shared" si="32"/>
        <v>3.5814156250923638E-3</v>
      </c>
      <c r="G118">
        <f t="shared" si="25"/>
        <v>-6.9506257384540922</v>
      </c>
      <c r="H118">
        <f t="shared" si="27"/>
        <v>-18.334455141896456</v>
      </c>
      <c r="I118">
        <f t="shared" si="26"/>
        <v>7.5898503099857813</v>
      </c>
      <c r="J118">
        <f t="shared" si="28"/>
        <v>-14.68586827410247</v>
      </c>
      <c r="K118">
        <f t="shared" si="29"/>
        <v>25.611773891165299</v>
      </c>
      <c r="L118">
        <f t="shared" si="30"/>
        <v>-4.3226548902971347</v>
      </c>
      <c r="M118">
        <f t="shared" si="31"/>
        <v>-11.091979843599074</v>
      </c>
      <c r="N118" t="s">
        <v>129</v>
      </c>
      <c r="O118">
        <f t="shared" si="22"/>
        <v>14174.737119121932</v>
      </c>
      <c r="P118">
        <f t="shared" si="23"/>
        <v>0.17483906260198295</v>
      </c>
      <c r="Q118">
        <f t="shared" si="24"/>
        <v>2.9750731085917113</v>
      </c>
      <c r="R118">
        <f t="shared" si="21"/>
        <v>-0.17242062361406796</v>
      </c>
    </row>
    <row r="119" spans="5:18">
      <c r="E119" s="1">
        <v>116</v>
      </c>
      <c r="F119" s="1">
        <f t="shared" si="32"/>
        <v>3.6128315516282617E-3</v>
      </c>
      <c r="G119">
        <f t="shared" si="25"/>
        <v>-7.8115479201818854</v>
      </c>
      <c r="H119">
        <f t="shared" si="27"/>
        <v>-17.140818526975718</v>
      </c>
      <c r="I119">
        <f t="shared" si="26"/>
        <v>10.412822681685739</v>
      </c>
      <c r="J119">
        <f t="shared" si="28"/>
        <v>-19.530921477682661</v>
      </c>
      <c r="K119">
        <f t="shared" si="29"/>
        <v>29.649946043644913</v>
      </c>
      <c r="L119">
        <f t="shared" si="30"/>
        <v>23.822161777718769</v>
      </c>
      <c r="M119">
        <f t="shared" si="31"/>
        <v>19.401642578209159</v>
      </c>
      <c r="N119" t="s">
        <v>130</v>
      </c>
      <c r="O119">
        <f t="shared" si="22"/>
        <v>14299.076918412475</v>
      </c>
      <c r="P119">
        <f t="shared" si="23"/>
        <v>0.17442631081016019</v>
      </c>
      <c r="Q119">
        <f t="shared" si="24"/>
        <v>2.9869594994199451</v>
      </c>
      <c r="R119">
        <f t="shared" si="21"/>
        <v>-0.1723450731611543</v>
      </c>
    </row>
    <row r="120" spans="5:18">
      <c r="E120" s="1">
        <v>117</v>
      </c>
      <c r="F120" s="1">
        <f t="shared" si="32"/>
        <v>3.6442474781641595E-3</v>
      </c>
      <c r="G120">
        <f t="shared" si="25"/>
        <v>-8.6656223601635727</v>
      </c>
      <c r="H120">
        <f t="shared" si="27"/>
        <v>-15.905448593455322</v>
      </c>
      <c r="I120">
        <f t="shared" si="26"/>
        <v>13.134447002730008</v>
      </c>
      <c r="J120">
        <f t="shared" si="28"/>
        <v>-23.617446681057945</v>
      </c>
      <c r="K120">
        <f t="shared" si="29"/>
        <v>29.126746402729847</v>
      </c>
      <c r="L120">
        <f t="shared" si="30"/>
        <v>-29.78579823768677</v>
      </c>
      <c r="M120">
        <f t="shared" si="31"/>
        <v>-35.713122466903755</v>
      </c>
      <c r="N120" t="s">
        <v>131</v>
      </c>
      <c r="O120">
        <f t="shared" si="22"/>
        <v>14423.416717703018</v>
      </c>
      <c r="P120">
        <f t="shared" si="23"/>
        <v>0.17404575195720889</v>
      </c>
      <c r="Q120">
        <f t="shared" si="24"/>
        <v>2.9988476641140931</v>
      </c>
      <c r="R120">
        <f t="shared" si="21"/>
        <v>-0.17227557119866832</v>
      </c>
    </row>
    <row r="121" spans="5:18">
      <c r="E121" s="1">
        <v>118</v>
      </c>
      <c r="F121" s="1">
        <f t="shared" si="32"/>
        <v>3.6756634047000578E-3</v>
      </c>
      <c r="G121">
        <f t="shared" si="25"/>
        <v>-9.5121003615651176</v>
      </c>
      <c r="H121">
        <f t="shared" si="27"/>
        <v>-14.631353137429873</v>
      </c>
      <c r="I121">
        <f t="shared" si="26"/>
        <v>15.72823369118807</v>
      </c>
      <c r="J121">
        <f t="shared" si="28"/>
        <v>-26.786734332615815</v>
      </c>
      <c r="K121">
        <f t="shared" si="29"/>
        <v>24.122664426339089</v>
      </c>
      <c r="L121">
        <f t="shared" si="30"/>
        <v>18.824996467171822</v>
      </c>
      <c r="M121">
        <f t="shared" si="31"/>
        <v>7.7457067530881751</v>
      </c>
      <c r="N121" t="s">
        <v>132</v>
      </c>
      <c r="O121">
        <f t="shared" si="22"/>
        <v>14547.756516993561</v>
      </c>
      <c r="P121">
        <f t="shared" si="23"/>
        <v>0.17369700344212</v>
      </c>
      <c r="Q121">
        <f t="shared" si="24"/>
        <v>3.0107374558370843</v>
      </c>
      <c r="R121">
        <f t="shared" si="21"/>
        <v>-0.17221201014525586</v>
      </c>
    </row>
    <row r="122" spans="5:18">
      <c r="E122" s="1">
        <v>119</v>
      </c>
      <c r="F122" s="1">
        <f t="shared" si="32"/>
        <v>3.7070793312359556E-3</v>
      </c>
      <c r="G122">
        <f t="shared" si="25"/>
        <v>-10.350239886725486</v>
      </c>
      <c r="H122">
        <f t="shared" si="27"/>
        <v>-13.321634241306326</v>
      </c>
      <c r="I122">
        <f t="shared" si="26"/>
        <v>18.168937409390324</v>
      </c>
      <c r="J122">
        <f t="shared" si="28"/>
        <v>-28.915697898668675</v>
      </c>
      <c r="K122">
        <f t="shared" si="29"/>
        <v>15.407532152121197</v>
      </c>
      <c r="L122">
        <f t="shared" si="30"/>
        <v>2.8322616264315434</v>
      </c>
      <c r="M122">
        <f t="shared" si="31"/>
        <v>-16.17884083875742</v>
      </c>
      <c r="N122" t="s">
        <v>133</v>
      </c>
      <c r="O122">
        <f t="shared" si="22"/>
        <v>14672.096316284104</v>
      </c>
      <c r="P122">
        <f t="shared" si="23"/>
        <v>0.17337971695399343</v>
      </c>
      <c r="Q122">
        <f t="shared" si="24"/>
        <v>3.0226287303176043</v>
      </c>
      <c r="R122">
        <f t="shared" si="21"/>
        <v>-0.17215429234675816</v>
      </c>
    </row>
    <row r="123" spans="5:18">
      <c r="E123" s="1">
        <v>120</v>
      </c>
      <c r="F123" s="1">
        <f t="shared" si="32"/>
        <v>3.7384952577718534E-3</v>
      </c>
      <c r="G123">
        <f t="shared" si="25"/>
        <v>-11.179306207640199</v>
      </c>
      <c r="H123">
        <f t="shared" si="27"/>
        <v>-11.979480721061069</v>
      </c>
      <c r="I123">
        <f t="shared" si="26"/>
        <v>20.432802776915079</v>
      </c>
      <c r="J123">
        <f t="shared" si="28"/>
        <v>-29.921654210472489</v>
      </c>
      <c r="K123">
        <f t="shared" si="29"/>
        <v>4.3220926112033347</v>
      </c>
      <c r="L123">
        <f t="shared" si="30"/>
        <v>-22.880214622128815</v>
      </c>
      <c r="M123">
        <f t="shared" si="31"/>
        <v>-51.205760373184155</v>
      </c>
      <c r="N123" t="s">
        <v>134</v>
      </c>
      <c r="O123">
        <f t="shared" si="22"/>
        <v>14796.436115574646</v>
      </c>
      <c r="P123">
        <f t="shared" si="23"/>
        <v>0.17309357751423854</v>
      </c>
      <c r="Q123">
        <f t="shared" si="24"/>
        <v>3.0345213456043161</v>
      </c>
      <c r="R123">
        <f t="shared" si="21"/>
        <v>-0.17210232973058673</v>
      </c>
    </row>
    <row r="124" spans="5:18">
      <c r="E124" s="1">
        <v>121</v>
      </c>
      <c r="F124" s="1">
        <f t="shared" si="32"/>
        <v>3.7699111843077513E-3</v>
      </c>
      <c r="G124">
        <f t="shared" si="25"/>
        <v>-11.998572550036851</v>
      </c>
      <c r="H124">
        <f t="shared" si="27"/>
        <v>-10.608160362324217</v>
      </c>
      <c r="I124">
        <f t="shared" si="26"/>
        <v>22.497795581814223</v>
      </c>
      <c r="J124">
        <f t="shared" si="28"/>
        <v>-29.765534654170064</v>
      </c>
      <c r="K124">
        <f t="shared" si="29"/>
        <v>-7.4282611692263609</v>
      </c>
      <c r="L124">
        <f t="shared" si="30"/>
        <v>29.927516234157952</v>
      </c>
      <c r="M124">
        <f t="shared" si="31"/>
        <v>-7.3752169197853199</v>
      </c>
      <c r="N124" t="s">
        <v>135</v>
      </c>
      <c r="O124">
        <f t="shared" si="22"/>
        <v>14920.775914865191</v>
      </c>
      <c r="P124">
        <f t="shared" si="23"/>
        <v>0.17283830261878402</v>
      </c>
      <c r="Q124">
        <f t="shared" si="24"/>
        <v>3.0464151618305948</v>
      </c>
      <c r="R124">
        <f t="shared" si="21"/>
        <v>-0.17205604349719961</v>
      </c>
    </row>
    <row r="125" spans="5:18">
      <c r="E125" s="1">
        <v>122</v>
      </c>
      <c r="F125" s="1">
        <f t="shared" si="32"/>
        <v>3.8013271108436491E-3</v>
      </c>
      <c r="G125">
        <f t="shared" si="25"/>
        <v>-12.807320730478393</v>
      </c>
      <c r="H125">
        <f t="shared" si="27"/>
        <v>-9.2110119641935402</v>
      </c>
      <c r="I125">
        <f t="shared" si="26"/>
        <v>24.343817239698897</v>
      </c>
      <c r="J125">
        <f t="shared" si="28"/>
        <v>-28.453402489755096</v>
      </c>
      <c r="K125">
        <f t="shared" si="29"/>
        <v>-18.035845215053435</v>
      </c>
      <c r="L125">
        <f t="shared" si="30"/>
        <v>-19.969854747499355</v>
      </c>
      <c r="M125">
        <f t="shared" si="31"/>
        <v>-64.133617907280922</v>
      </c>
      <c r="N125" t="s">
        <v>136</v>
      </c>
      <c r="O125">
        <f t="shared" si="22"/>
        <v>15045.115714155734</v>
      </c>
      <c r="P125">
        <f t="shared" si="23"/>
        <v>0.17261364147509681</v>
      </c>
      <c r="Q125">
        <f t="shared" si="24"/>
        <v>3.0583100409852486</v>
      </c>
      <c r="R125">
        <f t="shared" si="21"/>
        <v>-0.17201536384619021</v>
      </c>
    </row>
    <row r="126" spans="5:18">
      <c r="E126" s="1">
        <v>123</v>
      </c>
      <c r="F126" s="1">
        <f t="shared" si="32"/>
        <v>3.8327430373795474E-3</v>
      </c>
      <c r="G126">
        <f t="shared" si="25"/>
        <v>-13.604841785935498</v>
      </c>
      <c r="H126">
        <f t="shared" si="27"/>
        <v>-7.7914372101497902</v>
      </c>
      <c r="I126">
        <f t="shared" si="26"/>
        <v>25.952900413352886</v>
      </c>
      <c r="J126">
        <f t="shared" si="28"/>
        <v>-26.036217370504275</v>
      </c>
      <c r="K126">
        <f t="shared" si="29"/>
        <v>-25.868780176768361</v>
      </c>
      <c r="L126">
        <f t="shared" si="30"/>
        <v>-1.3347772130985565</v>
      </c>
      <c r="M126">
        <f t="shared" si="31"/>
        <v>-48.683153343103591</v>
      </c>
      <c r="N126" t="s">
        <v>137</v>
      </c>
      <c r="O126">
        <f t="shared" si="22"/>
        <v>15169.455513446277</v>
      </c>
      <c r="P126">
        <f t="shared" si="23"/>
        <v>0.17241937433043622</v>
      </c>
      <c r="Q126">
        <f t="shared" si="24"/>
        <v>3.0702058466907887</v>
      </c>
      <c r="R126">
        <f t="shared" si="21"/>
        <v>-0.17198022973591837</v>
      </c>
    </row>
    <row r="127" spans="5:18">
      <c r="E127" s="1">
        <v>124</v>
      </c>
      <c r="F127" s="1">
        <f t="shared" si="32"/>
        <v>3.8641589639154452E-3</v>
      </c>
      <c r="G127">
        <f t="shared" si="25"/>
        <v>-14.390436595276119</v>
      </c>
      <c r="H127">
        <f t="shared" si="27"/>
        <v>-6.3528923858653332</v>
      </c>
      <c r="I127">
        <f t="shared" si="26"/>
        <v>27.309383888907618</v>
      </c>
      <c r="J127">
        <f t="shared" si="28"/>
        <v>-22.60785620830459</v>
      </c>
      <c r="K127">
        <f t="shared" si="29"/>
        <v>-29.722040974687125</v>
      </c>
      <c r="L127">
        <f t="shared" si="30"/>
        <v>21.880982143665626</v>
      </c>
      <c r="M127">
        <f t="shared" si="31"/>
        <v>-23.882860131559923</v>
      </c>
      <c r="N127" t="s">
        <v>138</v>
      </c>
      <c r="O127">
        <f t="shared" si="22"/>
        <v>15293.79531273682</v>
      </c>
      <c r="P127">
        <f t="shared" si="23"/>
        <v>0.17225531188712728</v>
      </c>
      <c r="Q127">
        <f t="shared" si="24"/>
        <v>3.082102443986785</v>
      </c>
      <c r="R127">
        <f t="shared" si="21"/>
        <v>-0.17195058867458554</v>
      </c>
    </row>
    <row r="128" spans="5:18">
      <c r="E128" s="1">
        <v>125</v>
      </c>
      <c r="F128" s="1">
        <f t="shared" si="32"/>
        <v>3.895574890451343E-3</v>
      </c>
      <c r="G128">
        <f t="shared" si="25"/>
        <v>-15.163416492127551</v>
      </c>
      <c r="H128">
        <f t="shared" si="27"/>
        <v>-4.8988799640707921</v>
      </c>
      <c r="I128">
        <f t="shared" si="26"/>
        <v>28.400065006508381</v>
      </c>
      <c r="J128">
        <f t="shared" si="28"/>
        <v>-18.301467249095918</v>
      </c>
      <c r="K128">
        <f t="shared" si="29"/>
        <v>-29.00283883643413</v>
      </c>
      <c r="L128">
        <f t="shared" si="30"/>
        <v>-29.994304538815427</v>
      </c>
      <c r="M128">
        <f t="shared" si="31"/>
        <v>-68.96084207403544</v>
      </c>
      <c r="N128" t="s">
        <v>139</v>
      </c>
      <c r="O128">
        <f t="shared" si="22"/>
        <v>15418.135112027363</v>
      </c>
      <c r="P128">
        <f t="shared" si="23"/>
        <v>0.17212129480203134</v>
      </c>
      <c r="Q128">
        <f t="shared" si="24"/>
        <v>3.0939996991179055</v>
      </c>
      <c r="R128">
        <f t="shared" si="21"/>
        <v>-0.17192639654179415</v>
      </c>
    </row>
    <row r="129" spans="5:18">
      <c r="E129" s="1">
        <v>126</v>
      </c>
      <c r="F129" s="1">
        <f t="shared" si="32"/>
        <v>3.9269908169872409E-3</v>
      </c>
      <c r="G129">
        <f t="shared" si="25"/>
        <v>-15.9231038685736</v>
      </c>
      <c r="H129">
        <f t="shared" si="27"/>
        <v>-3.4329400769687877</v>
      </c>
      <c r="I129">
        <f t="shared" si="26"/>
        <v>29.21432816186277</v>
      </c>
      <c r="J129">
        <f t="shared" si="28"/>
        <v>-13.284298956247765</v>
      </c>
      <c r="K129">
        <f t="shared" si="29"/>
        <v>-23.821816403393864</v>
      </c>
      <c r="L129">
        <f t="shared" si="30"/>
        <v>21.064714389448504</v>
      </c>
      <c r="M129">
        <f t="shared" si="31"/>
        <v>-6.1831167538727456</v>
      </c>
      <c r="N129" t="s">
        <v>140</v>
      </c>
      <c r="O129">
        <f t="shared" si="22"/>
        <v>15542.474911317906</v>
      </c>
      <c r="P129">
        <f t="shared" si="23"/>
        <v>0.17201719326740539</v>
      </c>
      <c r="Q129">
        <f t="shared" si="24"/>
        <v>3.1058974793287368</v>
      </c>
      <c r="R129">
        <f t="shared" si="21"/>
        <v>-0.17190761743937813</v>
      </c>
    </row>
    <row r="130" spans="5:18">
      <c r="E130" s="1">
        <v>127</v>
      </c>
      <c r="F130" s="1">
        <f t="shared" si="32"/>
        <v>3.9584067435231391E-3</v>
      </c>
      <c r="G130">
        <f t="shared" si="25"/>
        <v>-16.668832769157685</v>
      </c>
      <c r="H130">
        <f t="shared" si="27"/>
        <v>-1.9586418969567538</v>
      </c>
      <c r="I130">
        <f t="shared" si="26"/>
        <v>29.744248127965708</v>
      </c>
      <c r="J130">
        <f t="shared" si="28"/>
        <v>-7.7512045340092115</v>
      </c>
      <c r="K130">
        <f t="shared" si="29"/>
        <v>-14.976026376850234</v>
      </c>
      <c r="L130">
        <f t="shared" si="30"/>
        <v>-0.16604908949897551</v>
      </c>
      <c r="M130">
        <f t="shared" si="31"/>
        <v>-11.776506538507151</v>
      </c>
      <c r="N130" t="s">
        <v>141</v>
      </c>
      <c r="O130">
        <f t="shared" si="22"/>
        <v>15666.814710608451</v>
      </c>
      <c r="P130">
        <f t="shared" si="23"/>
        <v>0.17194290667078951</v>
      </c>
      <c r="Q130">
        <f t="shared" si="24"/>
        <v>3.1177956526572181</v>
      </c>
      <c r="R130">
        <f t="shared" si="21"/>
        <v>-0.17189422357038672</v>
      </c>
    </row>
    <row r="131" spans="5:18">
      <c r="E131" s="1">
        <v>128</v>
      </c>
      <c r="F131" s="1">
        <f t="shared" si="32"/>
        <v>3.9898226700590365E-3</v>
      </c>
      <c r="G131">
        <f t="shared" si="25"/>
        <v>-17.399949474671253</v>
      </c>
      <c r="H131">
        <f t="shared" si="27"/>
        <v>-0.47957494664481976</v>
      </c>
      <c r="I131">
        <f t="shared" si="26"/>
        <v>29.98466719137004</v>
      </c>
      <c r="J131">
        <f t="shared" si="28"/>
        <v>-1.917074357719035</v>
      </c>
      <c r="K131">
        <f t="shared" si="29"/>
        <v>-3.8263122827236558</v>
      </c>
      <c r="L131">
        <f t="shared" si="30"/>
        <v>-20.826966126343372</v>
      </c>
      <c r="M131">
        <f t="shared" si="31"/>
        <v>-14.465209996732096</v>
      </c>
      <c r="N131" t="s">
        <v>142</v>
      </c>
      <c r="O131">
        <f t="shared" si="22"/>
        <v>15791.154509898994</v>
      </c>
      <c r="P131">
        <f t="shared" si="23"/>
        <v>0.17189836333261319</v>
      </c>
      <c r="Q131">
        <f t="shared" si="24"/>
        <v>3.1296940877353059</v>
      </c>
      <c r="R131">
        <f t="shared" si="21"/>
        <v>-0.17188619514605627</v>
      </c>
    </row>
    <row r="132" spans="5:18">
      <c r="E132" s="1">
        <v>129</v>
      </c>
      <c r="F132" s="1">
        <f t="shared" si="32"/>
        <v>4.0212385965949348E-3</v>
      </c>
      <c r="G132">
        <f t="shared" si="25"/>
        <v>-18.115813075215716</v>
      </c>
      <c r="H132">
        <f t="shared" si="27"/>
        <v>1.0006596406740724</v>
      </c>
      <c r="I132">
        <f t="shared" si="26"/>
        <v>29.933245352235069</v>
      </c>
      <c r="J132">
        <f t="shared" si="28"/>
        <v>3.9915097853473851</v>
      </c>
      <c r="K132">
        <f t="shared" si="29"/>
        <v>7.9120448023026562</v>
      </c>
      <c r="L132">
        <f t="shared" si="30"/>
        <v>29.985995933402734</v>
      </c>
      <c r="M132">
        <f t="shared" si="31"/>
        <v>54.707642438746205</v>
      </c>
      <c r="N132">
        <v>-44.0021812017795</v>
      </c>
      <c r="O132">
        <f t="shared" si="22"/>
        <v>15915.494309189537</v>
      </c>
      <c r="P132">
        <f t="shared" si="23"/>
        <v>0.17188352031945117</v>
      </c>
      <c r="Q132">
        <f t="shared" si="24"/>
        <v>3.1415926535897931</v>
      </c>
      <c r="R132">
        <f t="shared" ref="R132:R195" si="33">P132*COS(2*PI()*O132*t+Q132)</f>
        <v>-0.17188352031945117</v>
      </c>
    </row>
    <row r="133" spans="5:18">
      <c r="E133" s="1">
        <v>130</v>
      </c>
      <c r="F133" s="1">
        <f t="shared" si="32"/>
        <v>4.0526545231308331E-3</v>
      </c>
      <c r="G133">
        <f t="shared" si="25"/>
        <v>-18.815796032035351</v>
      </c>
      <c r="H133">
        <f t="shared" si="27"/>
        <v>2.4784578888223265</v>
      </c>
      <c r="I133">
        <f t="shared" si="26"/>
        <v>29.590483099555623</v>
      </c>
      <c r="J133">
        <f t="shared" si="28"/>
        <v>9.7450745178479696</v>
      </c>
      <c r="K133">
        <f t="shared" si="29"/>
        <v>18.433206485483201</v>
      </c>
      <c r="L133">
        <f t="shared" si="30"/>
        <v>-22.10683418673559</v>
      </c>
      <c r="M133">
        <f t="shared" si="31"/>
        <v>19.324591772938184</v>
      </c>
      <c r="N133" t="s">
        <v>143</v>
      </c>
      <c r="O133">
        <f t="shared" ref="O133:O196" si="34">(E133-1)*$B$14/$B$15</f>
        <v>16039.83410848008</v>
      </c>
      <c r="P133">
        <f t="shared" ref="P133:P196" si="35">IMABS(N133)/256</f>
        <v>0.17189836333260686</v>
      </c>
      <c r="Q133">
        <f t="shared" ref="Q133:Q196" si="36">IMARGUMENT(N133)</f>
        <v>-3.1296940877353365</v>
      </c>
      <c r="R133">
        <f t="shared" si="33"/>
        <v>-0.17188619514605</v>
      </c>
    </row>
    <row r="134" spans="5:18">
      <c r="E134" s="1">
        <v>131</v>
      </c>
      <c r="F134" s="1">
        <f t="shared" si="32"/>
        <v>4.0840704496667305E-3</v>
      </c>
      <c r="G134">
        <f t="shared" ref="G134:G197" si="37">$B$12*SIN((2*PI()/$C$4)*F134)</f>
        <v>-19.499284727628982</v>
      </c>
      <c r="H134">
        <f t="shared" si="27"/>
        <v>3.9502217534580208</v>
      </c>
      <c r="I134">
        <f t="shared" ref="I134:I197" si="38">$B$12*COS((2*PI()/$C$6)*F134)</f>
        <v>28.959716539900469</v>
      </c>
      <c r="J134">
        <f t="shared" si="28"/>
        <v>15.120166995758758</v>
      </c>
      <c r="K134">
        <f t="shared" si="29"/>
        <v>26.118588703805873</v>
      </c>
      <c r="L134">
        <f t="shared" si="30"/>
        <v>1.6664596540494303</v>
      </c>
      <c r="M134">
        <f t="shared" si="31"/>
        <v>56.315868919343572</v>
      </c>
      <c r="N134" t="s">
        <v>144</v>
      </c>
      <c r="O134">
        <f t="shared" si="34"/>
        <v>16164.173907770622</v>
      </c>
      <c r="P134">
        <f t="shared" si="35"/>
        <v>0.17194290667078135</v>
      </c>
      <c r="Q134">
        <f t="shared" si="36"/>
        <v>-3.1177956526572066</v>
      </c>
      <c r="R134">
        <f t="shared" si="33"/>
        <v>-0.17189422357037851</v>
      </c>
    </row>
    <row r="135" spans="5:18">
      <c r="E135" s="1">
        <v>132</v>
      </c>
      <c r="F135" s="1">
        <f t="shared" si="32"/>
        <v>4.1154863762026287E-3</v>
      </c>
      <c r="G135">
        <f t="shared" si="37"/>
        <v>-20.165680003658032</v>
      </c>
      <c r="H135">
        <f t="shared" si="27"/>
        <v>5.4123678823527994</v>
      </c>
      <c r="I135">
        <f t="shared" si="38"/>
        <v>28.047084927071722</v>
      </c>
      <c r="J135">
        <f t="shared" si="28"/>
        <v>19.908033210579049</v>
      </c>
      <c r="K135">
        <f t="shared" si="29"/>
        <v>29.785866011534726</v>
      </c>
      <c r="L135">
        <f t="shared" si="30"/>
        <v>19.720805516027674</v>
      </c>
      <c r="M135">
        <f t="shared" si="31"/>
        <v>82.708477543907946</v>
      </c>
      <c r="N135" t="s">
        <v>145</v>
      </c>
      <c r="O135">
        <f t="shared" si="34"/>
        <v>16288.513707061167</v>
      </c>
      <c r="P135">
        <f t="shared" si="35"/>
        <v>0.17201719326740725</v>
      </c>
      <c r="Q135">
        <f t="shared" si="36"/>
        <v>-3.1058974793287466</v>
      </c>
      <c r="R135">
        <f t="shared" si="33"/>
        <v>-0.17190761743938007</v>
      </c>
    </row>
    <row r="136" spans="5:18">
      <c r="E136" s="1">
        <v>133</v>
      </c>
      <c r="F136" s="1">
        <f t="shared" si="32"/>
        <v>4.1469023027385261E-3</v>
      </c>
      <c r="G136">
        <f t="shared" si="37"/>
        <v>-20.814397686179277</v>
      </c>
      <c r="H136">
        <f t="shared" si="27"/>
        <v>6.8613363398978846</v>
      </c>
      <c r="I136">
        <f t="shared" si="38"/>
        <v>26.861470908719781</v>
      </c>
      <c r="J136">
        <f t="shared" si="28"/>
        <v>23.922725428642948</v>
      </c>
      <c r="K136">
        <f t="shared" si="29"/>
        <v>28.870861487557789</v>
      </c>
      <c r="L136">
        <f t="shared" si="30"/>
        <v>-29.902611220222283</v>
      </c>
      <c r="M136">
        <f t="shared" si="31"/>
        <v>35.799385258416848</v>
      </c>
      <c r="N136" t="s">
        <v>146</v>
      </c>
      <c r="O136">
        <f t="shared" si="34"/>
        <v>16412.853506351708</v>
      </c>
      <c r="P136">
        <f t="shared" si="35"/>
        <v>0.1721212948020307</v>
      </c>
      <c r="Q136">
        <f t="shared" si="36"/>
        <v>-3.0939996991179841</v>
      </c>
      <c r="R136">
        <f t="shared" si="33"/>
        <v>-0.17192639654179415</v>
      </c>
    </row>
    <row r="137" spans="5:18">
      <c r="E137" s="1">
        <v>134</v>
      </c>
      <c r="F137" s="1">
        <f t="shared" si="32"/>
        <v>4.1783182292744244E-3</v>
      </c>
      <c r="G137">
        <f t="shared" si="37"/>
        <v>-21.444869097742185</v>
      </c>
      <c r="H137">
        <f t="shared" si="27"/>
        <v>8.2935992745975327</v>
      </c>
      <c r="I137">
        <f t="shared" si="38"/>
        <v>25.41441407149302</v>
      </c>
      <c r="J137">
        <f t="shared" si="28"/>
        <v>27.008323896595087</v>
      </c>
      <c r="K137">
        <f t="shared" si="29"/>
        <v>23.514340171391577</v>
      </c>
      <c r="L137">
        <f t="shared" si="30"/>
        <v>23.093604978121313</v>
      </c>
      <c r="M137">
        <f t="shared" si="31"/>
        <v>85.879413294456356</v>
      </c>
      <c r="N137" t="s">
        <v>147</v>
      </c>
      <c r="O137">
        <f t="shared" si="34"/>
        <v>16537.193305642253</v>
      </c>
      <c r="P137">
        <f t="shared" si="35"/>
        <v>0.17225531188712762</v>
      </c>
      <c r="Q137">
        <f t="shared" si="36"/>
        <v>-3.0821024439867912</v>
      </c>
      <c r="R137">
        <f t="shared" si="33"/>
        <v>-0.17195058867458593</v>
      </c>
    </row>
    <row r="138" spans="5:18">
      <c r="E138" s="1">
        <v>135</v>
      </c>
      <c r="F138" s="1">
        <f t="shared" si="32"/>
        <v>4.2097341558103227E-3</v>
      </c>
      <c r="G138">
        <f t="shared" si="37"/>
        <v>-22.056541555901628</v>
      </c>
      <c r="H138">
        <f t="shared" si="27"/>
        <v>9.705669508445677</v>
      </c>
      <c r="I138">
        <f t="shared" si="38"/>
        <v>23.719998626188524</v>
      </c>
      <c r="J138">
        <f t="shared" si="28"/>
        <v>29.044992341579228</v>
      </c>
      <c r="K138">
        <f t="shared" si="29"/>
        <v>14.540353655113789</v>
      </c>
      <c r="L138">
        <f t="shared" si="30"/>
        <v>-3.1626978941336934</v>
      </c>
      <c r="M138">
        <f t="shared" si="31"/>
        <v>51.791774681291898</v>
      </c>
      <c r="N138" t="s">
        <v>148</v>
      </c>
      <c r="O138">
        <f t="shared" si="34"/>
        <v>16661.533104932798</v>
      </c>
      <c r="P138">
        <f t="shared" si="35"/>
        <v>0.17241937433043697</v>
      </c>
      <c r="Q138">
        <f t="shared" si="36"/>
        <v>-3.0702058466907918</v>
      </c>
      <c r="R138">
        <f t="shared" si="33"/>
        <v>-0.17198022973591914</v>
      </c>
    </row>
    <row r="139" spans="5:18">
      <c r="E139" s="1">
        <v>136</v>
      </c>
      <c r="F139" s="1">
        <f t="shared" si="32"/>
        <v>4.2411500823462201E-3</v>
      </c>
      <c r="G139">
        <f t="shared" si="37"/>
        <v>-22.648878857709153</v>
      </c>
      <c r="H139">
        <f t="shared" si="27"/>
        <v>11.094109027273914</v>
      </c>
      <c r="I139">
        <f t="shared" si="38"/>
        <v>21.794716326063963</v>
      </c>
      <c r="J139">
        <f t="shared" si="28"/>
        <v>29.953632086944694</v>
      </c>
      <c r="K139">
        <f t="shared" si="29"/>
        <v>3.3294673167995619</v>
      </c>
      <c r="L139">
        <f t="shared" si="30"/>
        <v>-18.56526981330552</v>
      </c>
      <c r="M139">
        <f t="shared" si="31"/>
        <v>24.957776086067454</v>
      </c>
      <c r="N139" t="s">
        <v>149</v>
      </c>
      <c r="O139">
        <f t="shared" si="34"/>
        <v>16785.872904223339</v>
      </c>
      <c r="P139">
        <f t="shared" si="35"/>
        <v>0.17261364147509672</v>
      </c>
      <c r="Q139">
        <f t="shared" si="36"/>
        <v>-3.0583100409852557</v>
      </c>
      <c r="R139">
        <f t="shared" si="33"/>
        <v>-0.17201536384619023</v>
      </c>
    </row>
    <row r="140" spans="5:18">
      <c r="E140" s="1">
        <v>137</v>
      </c>
      <c r="F140" s="1">
        <f t="shared" si="32"/>
        <v>4.2725660088821183E-3</v>
      </c>
      <c r="G140">
        <f t="shared" si="37"/>
        <v>-23.221361749758071</v>
      </c>
      <c r="H140">
        <f t="shared" si="27"/>
        <v>12.455537351398384</v>
      </c>
      <c r="I140">
        <f t="shared" si="38"/>
        <v>19.657305952527985</v>
      </c>
      <c r="J140">
        <f t="shared" si="28"/>
        <v>29.698954030241985</v>
      </c>
      <c r="K140">
        <f t="shared" si="29"/>
        <v>-8.39362697911195</v>
      </c>
      <c r="L140">
        <f t="shared" si="30"/>
        <v>29.744359170052498</v>
      </c>
      <c r="M140">
        <f t="shared" si="31"/>
        <v>59.941167775350834</v>
      </c>
      <c r="N140" t="s">
        <v>150</v>
      </c>
      <c r="O140">
        <f t="shared" si="34"/>
        <v>16910.212703513884</v>
      </c>
      <c r="P140">
        <f t="shared" si="35"/>
        <v>0.17283830261877353</v>
      </c>
      <c r="Q140">
        <f t="shared" si="36"/>
        <v>-3.046415161830589</v>
      </c>
      <c r="R140">
        <f t="shared" si="33"/>
        <v>-0.17205604349718909</v>
      </c>
    </row>
    <row r="141" spans="5:18">
      <c r="E141" s="1">
        <v>138</v>
      </c>
      <c r="F141" s="1">
        <f t="shared" si="32"/>
        <v>4.3039819354180157E-3</v>
      </c>
      <c r="G141">
        <f t="shared" si="37"/>
        <v>-23.773488383370097</v>
      </c>
      <c r="H141">
        <f t="shared" si="27"/>
        <v>13.786639766185523</v>
      </c>
      <c r="I141">
        <f t="shared" si="38"/>
        <v>17.328570930495463</v>
      </c>
      <c r="J141">
        <f t="shared" si="28"/>
        <v>28.290849176218035</v>
      </c>
      <c r="K141">
        <f t="shared" si="29"/>
        <v>-18.825438879755318</v>
      </c>
      <c r="L141">
        <f t="shared" si="30"/>
        <v>-24.022556179992662</v>
      </c>
      <c r="M141">
        <f t="shared" si="31"/>
        <v>-7.2154235702190519</v>
      </c>
      <c r="N141" t="s">
        <v>151</v>
      </c>
      <c r="O141">
        <f t="shared" si="34"/>
        <v>17034.552502804425</v>
      </c>
      <c r="P141">
        <f t="shared" si="35"/>
        <v>0.17309357751423882</v>
      </c>
      <c r="Q141">
        <f t="shared" si="36"/>
        <v>-3.0345213456043227</v>
      </c>
      <c r="R141">
        <f t="shared" si="33"/>
        <v>-0.17210232973058712</v>
      </c>
    </row>
    <row r="142" spans="5:18">
      <c r="E142" s="1">
        <v>139</v>
      </c>
      <c r="F142" s="1">
        <f t="shared" si="32"/>
        <v>4.335397861953914E-3</v>
      </c>
      <c r="G142">
        <f t="shared" si="37"/>
        <v>-24.304774754524949</v>
      </c>
      <c r="H142">
        <f t="shared" si="27"/>
        <v>15.084175392497857</v>
      </c>
      <c r="I142">
        <f t="shared" si="38"/>
        <v>14.831176848557476</v>
      </c>
      <c r="J142">
        <f t="shared" si="28"/>
        <v>25.784004497027237</v>
      </c>
      <c r="K142">
        <f t="shared" si="29"/>
        <v>-26.361129965272021</v>
      </c>
      <c r="L142">
        <f t="shared" si="30"/>
        <v>4.651017669593144</v>
      </c>
      <c r="M142">
        <f t="shared" si="31"/>
        <v>9.684469687878746</v>
      </c>
      <c r="N142" t="s">
        <v>152</v>
      </c>
      <c r="O142">
        <f t="shared" si="34"/>
        <v>17158.89230209497</v>
      </c>
      <c r="P142">
        <f t="shared" si="35"/>
        <v>0.17337971695399379</v>
      </c>
      <c r="Q142">
        <f t="shared" si="36"/>
        <v>-3.0226287303176074</v>
      </c>
      <c r="R142">
        <f t="shared" si="33"/>
        <v>-0.17215429234675861</v>
      </c>
    </row>
    <row r="143" spans="5:18">
      <c r="E143" s="1">
        <v>140</v>
      </c>
      <c r="F143" s="1">
        <f t="shared" si="32"/>
        <v>4.3668137884898123E-3</v>
      </c>
      <c r="G143">
        <f t="shared" si="37"/>
        <v>-24.814755128146821</v>
      </c>
      <c r="H143">
        <f t="shared" si="27"/>
        <v>16.34498507736944</v>
      </c>
      <c r="I143">
        <f t="shared" si="38"/>
        <v>12.189430854704691</v>
      </c>
      <c r="J143">
        <f t="shared" si="28"/>
        <v>22.27577903860627</v>
      </c>
      <c r="K143">
        <f t="shared" si="29"/>
        <v>-29.841403395437549</v>
      </c>
      <c r="L143">
        <f t="shared" si="30"/>
        <v>17.363252139452005</v>
      </c>
      <c r="M143">
        <f t="shared" si="31"/>
        <v>13.517288586548034</v>
      </c>
      <c r="N143" t="s">
        <v>153</v>
      </c>
      <c r="O143">
        <f t="shared" si="34"/>
        <v>17283.232101385511</v>
      </c>
      <c r="P143">
        <f t="shared" si="35"/>
        <v>0.17369700344211986</v>
      </c>
      <c r="Q143">
        <f t="shared" si="36"/>
        <v>-3.0107374558370905</v>
      </c>
      <c r="R143">
        <f t="shared" si="33"/>
        <v>-0.17221201014525586</v>
      </c>
    </row>
    <row r="144" spans="5:18">
      <c r="E144" s="1">
        <v>141</v>
      </c>
      <c r="F144" s="1">
        <f t="shared" si="32"/>
        <v>4.3982297150257097E-3</v>
      </c>
      <c r="G144">
        <f t="shared" si="37"/>
        <v>-25.302982446375964</v>
      </c>
      <c r="H144">
        <f t="shared" si="27"/>
        <v>17.565999085700387</v>
      </c>
      <c r="I144">
        <f t="shared" si="38"/>
        <v>9.4290450747448737</v>
      </c>
      <c r="J144">
        <f t="shared" si="28"/>
        <v>17.902422759478</v>
      </c>
      <c r="K144">
        <f t="shared" si="29"/>
        <v>-28.730851077627133</v>
      </c>
      <c r="L144">
        <f t="shared" si="30"/>
        <v>-29.511635999447556</v>
      </c>
      <c r="M144">
        <f t="shared" si="31"/>
        <v>-38.648002603527388</v>
      </c>
      <c r="N144" t="s">
        <v>154</v>
      </c>
      <c r="O144">
        <f t="shared" si="34"/>
        <v>17407.571900676056</v>
      </c>
      <c r="P144">
        <f t="shared" si="35"/>
        <v>0.17404575195720892</v>
      </c>
      <c r="Q144">
        <f t="shared" si="36"/>
        <v>-2.9988476641141091</v>
      </c>
      <c r="R144">
        <f t="shared" si="33"/>
        <v>-0.17227557119866874</v>
      </c>
    </row>
    <row r="145" spans="5:18">
      <c r="E145" s="1">
        <v>142</v>
      </c>
      <c r="F145" s="1">
        <f t="shared" si="32"/>
        <v>4.4296456415616079E-3</v>
      </c>
      <c r="G145">
        <f t="shared" si="37"/>
        <v>-25.769028720467723</v>
      </c>
      <c r="H145">
        <f t="shared" si="27"/>
        <v>18.744244574242721</v>
      </c>
      <c r="I145">
        <f t="shared" si="38"/>
        <v>6.5768863560648176</v>
      </c>
      <c r="J145">
        <f t="shared" si="28"/>
        <v>12.833784952026056</v>
      </c>
      <c r="K145">
        <f t="shared" si="29"/>
        <v>-23.200321282865989</v>
      </c>
      <c r="L145">
        <f t="shared" si="30"/>
        <v>24.891361971965615</v>
      </c>
      <c r="M145">
        <f t="shared" si="31"/>
        <v>14.076927850965497</v>
      </c>
      <c r="N145" t="s">
        <v>155</v>
      </c>
      <c r="O145">
        <f t="shared" si="34"/>
        <v>17531.9116999666</v>
      </c>
      <c r="P145">
        <f t="shared" si="35"/>
        <v>0.17442631081015958</v>
      </c>
      <c r="Q145">
        <f t="shared" si="36"/>
        <v>-2.9869594994199522</v>
      </c>
      <c r="R145">
        <f t="shared" si="33"/>
        <v>-0.17234507316115388</v>
      </c>
    </row>
    <row r="146" spans="5:18">
      <c r="E146" s="1">
        <v>143</v>
      </c>
      <c r="F146" s="1">
        <f t="shared" si="32"/>
        <v>4.4610615680975062E-3</v>
      </c>
      <c r="G146">
        <f t="shared" si="37"/>
        <v>-26.212485405974874</v>
      </c>
      <c r="H146">
        <f t="shared" si="27"/>
        <v>19.876852829680018</v>
      </c>
      <c r="I146">
        <f t="shared" si="38"/>
        <v>3.6607147724827667</v>
      </c>
      <c r="J146">
        <f t="shared" si="28"/>
        <v>7.2667177568033372</v>
      </c>
      <c r="K146">
        <f t="shared" si="29"/>
        <v>-14.10063520898084</v>
      </c>
      <c r="L146">
        <f t="shared" si="30"/>
        <v>-6.1276926657874098</v>
      </c>
      <c r="M146">
        <f t="shared" si="31"/>
        <v>-15.636527921777002</v>
      </c>
      <c r="N146" t="s">
        <v>156</v>
      </c>
      <c r="O146">
        <f t="shared" si="34"/>
        <v>17656.251499257141</v>
      </c>
      <c r="P146">
        <f t="shared" si="35"/>
        <v>0.17483906260198326</v>
      </c>
      <c r="Q146">
        <f t="shared" si="36"/>
        <v>-2.9750731085917148</v>
      </c>
      <c r="R146">
        <f t="shared" si="33"/>
        <v>-0.17242062361406835</v>
      </c>
    </row>
    <row r="147" spans="5:18">
      <c r="E147" s="1">
        <v>144</v>
      </c>
      <c r="F147" s="1">
        <f t="shared" si="32"/>
        <v>4.4924774946334036E-3</v>
      </c>
      <c r="G147">
        <f t="shared" si="37"/>
        <v>-26.63296376088509</v>
      </c>
      <c r="H147">
        <f t="shared" si="27"/>
        <v>20.961066253178878</v>
      </c>
      <c r="I147">
        <f t="shared" si="38"/>
        <v>0.70891343532303774</v>
      </c>
      <c r="J147">
        <f t="shared" si="28"/>
        <v>1.4174309594785919</v>
      </c>
      <c r="K147">
        <f t="shared" si="29"/>
        <v>-2.8316959561352344</v>
      </c>
      <c r="L147">
        <f t="shared" si="30"/>
        <v>-16.117761992927175</v>
      </c>
      <c r="M147">
        <f t="shared" si="31"/>
        <v>-22.495011061966991</v>
      </c>
      <c r="N147" t="s">
        <v>157</v>
      </c>
      <c r="O147">
        <f t="shared" si="34"/>
        <v>17780.591298547686</v>
      </c>
      <c r="P147">
        <f t="shared" si="35"/>
        <v>0.17528442528699398</v>
      </c>
      <c r="Q147">
        <f t="shared" si="36"/>
        <v>-2.9631886412851047</v>
      </c>
      <c r="R147">
        <f t="shared" si="33"/>
        <v>-0.17250234045081911</v>
      </c>
    </row>
    <row r="148" spans="5:18">
      <c r="E148" s="1">
        <v>145</v>
      </c>
      <c r="F148" s="1">
        <f t="shared" si="32"/>
        <v>4.5238934211693019E-3</v>
      </c>
      <c r="G148">
        <f t="shared" si="37"/>
        <v>-27.030095186399056</v>
      </c>
      <c r="H148">
        <f t="shared" si="27"/>
        <v>21.994245074406265</v>
      </c>
      <c r="I148">
        <f t="shared" si="38"/>
        <v>-2.2497877595362836</v>
      </c>
      <c r="J148">
        <f t="shared" si="28"/>
        <v>-4.4869050106337474</v>
      </c>
      <c r="K148">
        <f t="shared" si="29"/>
        <v>8.87287370368594</v>
      </c>
      <c r="L148">
        <f t="shared" si="30"/>
        <v>29.205024378726215</v>
      </c>
      <c r="M148">
        <f t="shared" si="31"/>
        <v>26.305355200249334</v>
      </c>
      <c r="N148" t="s">
        <v>158</v>
      </c>
      <c r="O148">
        <f t="shared" si="34"/>
        <v>17904.931097838227</v>
      </c>
      <c r="P148">
        <f t="shared" si="35"/>
        <v>0.17576285334718975</v>
      </c>
      <c r="Q148">
        <f t="shared" si="36"/>
        <v>-2.951306250239301</v>
      </c>
      <c r="R148">
        <f t="shared" si="33"/>
        <v>-0.17259035230330036</v>
      </c>
    </row>
    <row r="149" spans="5:18">
      <c r="E149" s="1">
        <v>146</v>
      </c>
      <c r="F149" s="1">
        <f t="shared" si="32"/>
        <v>4.5553093477051993E-3</v>
      </c>
      <c r="G149">
        <f t="shared" si="37"/>
        <v>-27.403531550050687</v>
      </c>
      <c r="H149">
        <f t="shared" si="27"/>
        <v>22.973873778665499</v>
      </c>
      <c r="I149">
        <f t="shared" si="38"/>
        <v>-5.1865917598702804</v>
      </c>
      <c r="J149">
        <f t="shared" si="28"/>
        <v>-10.216981763703183</v>
      </c>
      <c r="K149">
        <f t="shared" si="29"/>
        <v>19.212433262686798</v>
      </c>
      <c r="L149">
        <f t="shared" si="30"/>
        <v>-25.697847120059659</v>
      </c>
      <c r="M149">
        <f t="shared" si="31"/>
        <v>-26.318645152331513</v>
      </c>
      <c r="N149" t="s">
        <v>159</v>
      </c>
      <c r="O149">
        <f t="shared" si="34"/>
        <v>18029.270897128772</v>
      </c>
      <c r="P149">
        <f t="shared" si="35"/>
        <v>0.17627483908500668</v>
      </c>
      <c r="Q149">
        <f t="shared" si="36"/>
        <v>-2.9394260915527766</v>
      </c>
      <c r="R149">
        <f t="shared" si="33"/>
        <v>-0.1726847990130824</v>
      </c>
    </row>
    <row r="150" spans="5:18">
      <c r="E150" s="1">
        <v>147</v>
      </c>
      <c r="F150" s="1">
        <f t="shared" si="32"/>
        <v>4.5867252742410975E-3</v>
      </c>
      <c r="G150">
        <f t="shared" si="37"/>
        <v>-27.752945490886344</v>
      </c>
      <c r="H150">
        <f t="shared" si="27"/>
        <v>23.89756723150343</v>
      </c>
      <c r="I150">
        <f t="shared" si="38"/>
        <v>-8.0729146389484399</v>
      </c>
      <c r="J150">
        <f t="shared" si="28"/>
        <v>-15.550258665101142</v>
      </c>
      <c r="K150">
        <f t="shared" si="29"/>
        <v>26.596336476212421</v>
      </c>
      <c r="L150">
        <f t="shared" si="30"/>
        <v>7.5890257231624316</v>
      </c>
      <c r="M150">
        <f t="shared" si="31"/>
        <v>6.7068106359423565</v>
      </c>
      <c r="N150" t="s">
        <v>160</v>
      </c>
      <c r="O150">
        <f t="shared" si="34"/>
        <v>18153.610696419317</v>
      </c>
      <c r="P150">
        <f t="shared" si="35"/>
        <v>0.17682091404177294</v>
      </c>
      <c r="Q150">
        <f t="shared" si="36"/>
        <v>-2.9275483249718306</v>
      </c>
      <c r="R150">
        <f t="shared" si="33"/>
        <v>-0.17278583215027696</v>
      </c>
    </row>
    <row r="151" spans="5:18">
      <c r="E151" s="1">
        <v>148</v>
      </c>
      <c r="F151" s="1">
        <f t="shared" si="32"/>
        <v>4.6181412007769958E-3</v>
      </c>
      <c r="G151">
        <f t="shared" si="37"/>
        <v>-28.078030706435115</v>
      </c>
      <c r="H151">
        <f t="shared" si="27"/>
        <v>24.763076485876208</v>
      </c>
      <c r="I151">
        <f t="shared" si="38"/>
        <v>-10.880663803023683</v>
      </c>
      <c r="J151">
        <f t="shared" si="28"/>
        <v>-20.279605709867159</v>
      </c>
      <c r="K151">
        <f t="shared" si="29"/>
        <v>29.888637673611225</v>
      </c>
      <c r="L151">
        <f t="shared" si="30"/>
        <v>14.8319177144559</v>
      </c>
      <c r="M151">
        <f t="shared" si="31"/>
        <v>10.245331654617372</v>
      </c>
      <c r="N151" t="s">
        <v>161</v>
      </c>
      <c r="O151">
        <f t="shared" si="34"/>
        <v>18277.950495709858</v>
      </c>
      <c r="P151">
        <f t="shared" si="35"/>
        <v>0.17740165055070056</v>
      </c>
      <c r="Q151">
        <f t="shared" si="36"/>
        <v>-2.9156731141931864</v>
      </c>
      <c r="R151">
        <f t="shared" si="33"/>
        <v>-0.17289361558399491</v>
      </c>
    </row>
    <row r="152" spans="5:18">
      <c r="E152" s="1">
        <v>149</v>
      </c>
      <c r="F152" s="1">
        <f t="shared" si="32"/>
        <v>4.6495571273128932E-3</v>
      </c>
      <c r="G152">
        <f t="shared" si="37"/>
        <v>-28.378502221219122</v>
      </c>
      <c r="H152">
        <f t="shared" si="27"/>
        <v>25.568294257735094</v>
      </c>
      <c r="I152">
        <f t="shared" si="38"/>
        <v>-13.582511416675294</v>
      </c>
      <c r="J152">
        <f t="shared" si="28"/>
        <v>-24.221347890130058</v>
      </c>
      <c r="K152">
        <f t="shared" si="29"/>
        <v>28.582846563296432</v>
      </c>
      <c r="L152">
        <f t="shared" si="30"/>
        <v>-28.825291973140381</v>
      </c>
      <c r="M152">
        <f t="shared" si="31"/>
        <v>-40.856512680133335</v>
      </c>
      <c r="N152" t="s">
        <v>162</v>
      </c>
      <c r="O152">
        <f t="shared" si="34"/>
        <v>18402.290295000403</v>
      </c>
      <c r="P152">
        <f t="shared" si="35"/>
        <v>0.17801766343354622</v>
      </c>
      <c r="Q152">
        <f t="shared" si="36"/>
        <v>-2.9038006271822425</v>
      </c>
      <c r="R152">
        <f t="shared" si="33"/>
        <v>-0.17300832610807382</v>
      </c>
    </row>
    <row r="153" spans="5:18">
      <c r="E153" s="1">
        <v>150</v>
      </c>
      <c r="F153" s="1">
        <f t="shared" si="32"/>
        <v>4.6809730538487915E-3</v>
      </c>
      <c r="G153">
        <f t="shared" si="37"/>
        <v>-28.654096636568056</v>
      </c>
      <c r="H153">
        <f t="shared" si="27"/>
        <v>26.311260056700839</v>
      </c>
      <c r="I153">
        <f t="shared" si="38"/>
        <v>-16.152160384756058</v>
      </c>
      <c r="J153">
        <f t="shared" si="28"/>
        <v>-27.2223986340795</v>
      </c>
      <c r="K153">
        <f t="shared" si="29"/>
        <v>22.879847110786454</v>
      </c>
      <c r="L153">
        <f t="shared" si="30"/>
        <v>26.439992422846679</v>
      </c>
      <c r="M153">
        <f t="shared" si="31"/>
        <v>3.6024439349303528</v>
      </c>
      <c r="N153" t="s">
        <v>163</v>
      </c>
      <c r="O153">
        <f t="shared" si="34"/>
        <v>18526.630094290944</v>
      </c>
      <c r="P153">
        <f t="shared" si="35"/>
        <v>0.17866961185188027</v>
      </c>
      <c r="Q153">
        <f t="shared" si="36"/>
        <v>-2.8919310365073971</v>
      </c>
      <c r="R153">
        <f t="shared" si="33"/>
        <v>-0.17313015412688787</v>
      </c>
    </row>
    <row r="154" spans="5:18">
      <c r="E154" s="1">
        <v>151</v>
      </c>
      <c r="F154" s="1">
        <f t="shared" si="32"/>
        <v>4.7123889803846889E-3</v>
      </c>
      <c r="G154">
        <f t="shared" si="37"/>
        <v>-28.904572361519115</v>
      </c>
      <c r="H154">
        <f t="shared" si="27"/>
        <v>26.990164959334411</v>
      </c>
      <c r="I154">
        <f t="shared" si="38"/>
        <v>-18.564600302138867</v>
      </c>
      <c r="J154">
        <f t="shared" si="28"/>
        <v>-29.166205273070268</v>
      </c>
      <c r="K154">
        <f t="shared" si="29"/>
        <v>13.656993386208223</v>
      </c>
      <c r="L154">
        <f t="shared" si="30"/>
        <v>-9.0313580938749265</v>
      </c>
      <c r="M154">
        <f t="shared" si="31"/>
        <v>-45.019577685060547</v>
      </c>
      <c r="N154" t="s">
        <v>164</v>
      </c>
      <c r="O154">
        <f t="shared" si="34"/>
        <v>18650.969893581489</v>
      </c>
      <c r="P154">
        <f t="shared" si="35"/>
        <v>0.17935820132432409</v>
      </c>
      <c r="Q154">
        <f t="shared" si="36"/>
        <v>-2.8800645196937658</v>
      </c>
      <c r="R154">
        <f t="shared" si="33"/>
        <v>-0.17325930440593554</v>
      </c>
    </row>
    <row r="155" spans="5:18">
      <c r="E155" s="1">
        <v>152</v>
      </c>
      <c r="F155" s="1">
        <f t="shared" si="32"/>
        <v>4.7438049069205871E-3</v>
      </c>
      <c r="G155">
        <f t="shared" si="37"/>
        <v>-29.129709824599956</v>
      </c>
      <c r="H155">
        <f t="shared" si="27"/>
        <v>27.603356013382978</v>
      </c>
      <c r="I155">
        <f t="shared" si="38"/>
        <v>-20.796350880104409</v>
      </c>
      <c r="J155">
        <f t="shared" si="28"/>
        <v>-29.977275631050105</v>
      </c>
      <c r="K155">
        <f t="shared" si="29"/>
        <v>2.3331367011949142</v>
      </c>
      <c r="L155">
        <f t="shared" si="30"/>
        <v>-13.508938679643119</v>
      </c>
      <c r="M155">
        <f t="shared" si="31"/>
        <v>-63.475782300819702</v>
      </c>
      <c r="N155" t="s">
        <v>165</v>
      </c>
      <c r="O155">
        <f t="shared" si="34"/>
        <v>18775.30969287203</v>
      </c>
      <c r="P155">
        <f t="shared" si="35"/>
        <v>0.18008418592335662</v>
      </c>
      <c r="Q155">
        <f t="shared" si="36"/>
        <v>-2.8682012595970616</v>
      </c>
      <c r="R155">
        <f t="shared" si="33"/>
        <v>-0.17339599689327423</v>
      </c>
    </row>
    <row r="156" spans="5:18">
      <c r="E156" s="1">
        <v>153</v>
      </c>
      <c r="F156" s="1">
        <f t="shared" si="32"/>
        <v>4.7752208334564854E-3</v>
      </c>
      <c r="G156">
        <f t="shared" si="37"/>
        <v>-29.329311666308936</v>
      </c>
      <c r="H156">
        <f t="shared" si="27"/>
        <v>28.149340262277327</v>
      </c>
      <c r="I156">
        <f t="shared" si="38"/>
        <v>-22.825690480097826</v>
      </c>
      <c r="J156">
        <f t="shared" si="28"/>
        <v>-29.624109935856776</v>
      </c>
      <c r="K156">
        <f t="shared" si="29"/>
        <v>-9.3496516298760035</v>
      </c>
      <c r="L156">
        <f t="shared" si="30"/>
        <v>28.373389520861842</v>
      </c>
      <c r="M156">
        <f t="shared" si="31"/>
        <v>-34.606033929000368</v>
      </c>
      <c r="N156" t="s">
        <v>166</v>
      </c>
      <c r="O156">
        <f t="shared" si="34"/>
        <v>18899.649492162574</v>
      </c>
      <c r="P156">
        <f t="shared" si="35"/>
        <v>0.18084837066579501</v>
      </c>
      <c r="Q156">
        <f t="shared" si="36"/>
        <v>-2.856341444799499</v>
      </c>
      <c r="R156">
        <f t="shared" si="33"/>
        <v>-0.17354046761761524</v>
      </c>
    </row>
    <row r="157" spans="5:18">
      <c r="E157" s="1">
        <v>154</v>
      </c>
      <c r="F157" s="1">
        <f t="shared" si="32"/>
        <v>4.8066367599923828E-3</v>
      </c>
      <c r="G157">
        <f t="shared" si="37"/>
        <v>-29.503202912123971</v>
      </c>
      <c r="H157">
        <f t="shared" ref="H157:H220" si="39">$B$12*SIN((2*PI()/$C$5)*F157)</f>
        <v>28.626788380082768</v>
      </c>
      <c r="I157">
        <f t="shared" si="38"/>
        <v>-24.632867530536114</v>
      </c>
      <c r="J157">
        <f t="shared" ref="J157:J220" si="40">$B$12*SIN((2*PI()/$C$7)*F157)</f>
        <v>-28.120424184906142</v>
      </c>
      <c r="K157">
        <f t="shared" ref="K157:K220" si="41">$B$12*SIN((2*PI()/$C$8)*F157)</f>
        <v>-19.59408195652367</v>
      </c>
      <c r="L157">
        <f t="shared" si="30"/>
        <v>-27.115939766927461</v>
      </c>
      <c r="M157">
        <f t="shared" si="31"/>
        <v>-100.33972797093458</v>
      </c>
      <c r="N157" t="s">
        <v>167</v>
      </c>
      <c r="O157">
        <f t="shared" si="34"/>
        <v>19023.989291453119</v>
      </c>
      <c r="P157">
        <f t="shared" si="35"/>
        <v>0.18165161411349917</v>
      </c>
      <c r="Q157">
        <f t="shared" si="36"/>
        <v>-2.8444852700291072</v>
      </c>
      <c r="R157">
        <f t="shared" si="33"/>
        <v>-0.17369296967036485</v>
      </c>
    </row>
    <row r="158" spans="5:18">
      <c r="E158" s="1">
        <v>155</v>
      </c>
      <c r="F158" s="1">
        <f t="shared" si="32"/>
        <v>4.8380526865282811E-3</v>
      </c>
      <c r="G158">
        <f t="shared" si="37"/>
        <v>-29.651231125888309</v>
      </c>
      <c r="H158">
        <f t="shared" si="39"/>
        <v>29.034537908053046</v>
      </c>
      <c r="I158">
        <f t="shared" si="38"/>
        <v>-26.200292768944621</v>
      </c>
      <c r="J158">
        <f t="shared" si="40"/>
        <v>-25.524617453065531</v>
      </c>
      <c r="K158">
        <f t="shared" si="41"/>
        <v>-26.82414279250245</v>
      </c>
      <c r="L158">
        <f t="shared" si="30"/>
        <v>10.451078602201699</v>
      </c>
      <c r="M158">
        <f t="shared" si="31"/>
        <v>-68.714667630146153</v>
      </c>
      <c r="N158" t="s">
        <v>168</v>
      </c>
      <c r="O158">
        <f t="shared" si="34"/>
        <v>19148.32909074366</v>
      </c>
      <c r="P158">
        <f t="shared" si="35"/>
        <v>0.18249483120194404</v>
      </c>
      <c r="Q158">
        <f t="shared" si="36"/>
        <v>-2.8326329366073106</v>
      </c>
      <c r="R158">
        <f t="shared" si="33"/>
        <v>-0.17385377427917106</v>
      </c>
    </row>
    <row r="159" spans="5:18">
      <c r="E159" s="1">
        <v>156</v>
      </c>
      <c r="F159" s="1">
        <f t="shared" si="32"/>
        <v>4.8694686130641785E-3</v>
      </c>
      <c r="G159">
        <f t="shared" si="37"/>
        <v>-29.773266543438773</v>
      </c>
      <c r="H159">
        <f t="shared" si="39"/>
        <v>29.371596084907051</v>
      </c>
      <c r="I159">
        <f t="shared" si="38"/>
        <v>-27.512710438328472</v>
      </c>
      <c r="J159">
        <f t="shared" si="40"/>
        <v>-21.937503831030817</v>
      </c>
      <c r="K159">
        <f t="shared" si="41"/>
        <v>-29.927555703536946</v>
      </c>
      <c r="L159">
        <f t="shared" si="30"/>
        <v>12.152137238583173</v>
      </c>
      <c r="M159">
        <f t="shared" si="31"/>
        <v>-67.627303192844778</v>
      </c>
      <c r="N159" t="s">
        <v>169</v>
      </c>
      <c r="O159">
        <f t="shared" si="34"/>
        <v>19272.668890034205</v>
      </c>
      <c r="P159">
        <f t="shared" si="35"/>
        <v>0.1833789963174931</v>
      </c>
      <c r="Q159">
        <f t="shared" si="36"/>
        <v>-2.820784652925036</v>
      </c>
      <c r="R159">
        <f t="shared" si="33"/>
        <v>-0.17402317198231332</v>
      </c>
    </row>
    <row r="160" spans="5:18">
      <c r="E160" s="1">
        <v>157</v>
      </c>
      <c r="F160" s="1">
        <f t="shared" si="32"/>
        <v>4.9008845396000767E-3</v>
      </c>
      <c r="G160">
        <f t="shared" si="37"/>
        <v>-29.869202186359328</v>
      </c>
      <c r="H160">
        <f t="shared" si="39"/>
        <v>29.637142263937697</v>
      </c>
      <c r="I160">
        <f t="shared" si="38"/>
        <v>-28.557346771525477</v>
      </c>
      <c r="J160">
        <f t="shared" si="40"/>
        <v>-17.498397079565102</v>
      </c>
      <c r="K160">
        <f t="shared" si="41"/>
        <v>-28.426889125508762</v>
      </c>
      <c r="L160">
        <f t="shared" si="30"/>
        <v>-27.850448452620618</v>
      </c>
      <c r="M160">
        <f t="shared" si="31"/>
        <v>-102.56514135164159</v>
      </c>
      <c r="N160" t="s">
        <v>170</v>
      </c>
      <c r="O160">
        <f t="shared" si="34"/>
        <v>19397.008689324746</v>
      </c>
      <c r="P160">
        <f t="shared" si="35"/>
        <v>0.18430514664515027</v>
      </c>
      <c r="Q160">
        <f t="shared" si="36"/>
        <v>-2.8089406349496726</v>
      </c>
      <c r="R160">
        <f t="shared" si="33"/>
        <v>-0.1742014739130664</v>
      </c>
    </row>
    <row r="161" spans="5:18">
      <c r="E161" s="1">
        <v>158</v>
      </c>
      <c r="F161" s="1">
        <f t="shared" si="32"/>
        <v>4.932300466135975E-3</v>
      </c>
      <c r="G161">
        <f t="shared" si="37"/>
        <v>-29.938953955760269</v>
      </c>
      <c r="H161">
        <f t="shared" si="39"/>
        <v>29.830529911067568</v>
      </c>
      <c r="I161">
        <f t="shared" si="38"/>
        <v>-29.324034318339788</v>
      </c>
      <c r="J161">
        <f t="shared" si="40"/>
        <v>-12.379700061008258</v>
      </c>
      <c r="K161">
        <f t="shared" si="41"/>
        <v>-22.553006824248236</v>
      </c>
      <c r="L161">
        <f t="shared" si="30"/>
        <v>27.7239967791132</v>
      </c>
      <c r="M161">
        <f t="shared" si="31"/>
        <v>-36.641168469175774</v>
      </c>
      <c r="N161" t="s">
        <v>171</v>
      </c>
      <c r="O161">
        <f t="shared" si="34"/>
        <v>19521.348488615291</v>
      </c>
      <c r="P161">
        <f t="shared" si="35"/>
        <v>0.18527438581211747</v>
      </c>
      <c r="Q161">
        <f t="shared" si="36"/>
        <v>-2.7971011067679274</v>
      </c>
      <c r="R161">
        <f t="shared" si="33"/>
        <v>-0.17438901320540198</v>
      </c>
    </row>
    <row r="162" spans="5:18">
      <c r="E162" s="1">
        <v>159</v>
      </c>
      <c r="F162" s="1">
        <f t="shared" si="32"/>
        <v>4.9637163926718724E-3</v>
      </c>
      <c r="G162">
        <f t="shared" si="37"/>
        <v>-29.982460706000801</v>
      </c>
      <c r="H162">
        <f t="shared" si="39"/>
        <v>29.951288178986871</v>
      </c>
      <c r="I162">
        <f t="shared" si="38"/>
        <v>-29.805310905381244</v>
      </c>
      <c r="J162">
        <f t="shared" si="40"/>
        <v>-6.7802090798552594</v>
      </c>
      <c r="K162">
        <f t="shared" si="41"/>
        <v>-13.209551626196374</v>
      </c>
      <c r="L162">
        <f t="shared" si="30"/>
        <v>-11.844632685867511</v>
      </c>
      <c r="M162">
        <f t="shared" si="31"/>
        <v>-61.670876824314313</v>
      </c>
      <c r="N162" t="s">
        <v>172</v>
      </c>
      <c r="O162">
        <f t="shared" si="34"/>
        <v>19645.688287905836</v>
      </c>
      <c r="P162">
        <f t="shared" si="35"/>
        <v>0.18628788785538231</v>
      </c>
      <c r="Q162">
        <f t="shared" si="36"/>
        <v>-2.7852663011675443</v>
      </c>
      <c r="R162">
        <f t="shared" si="33"/>
        <v>-0.17458614653356092</v>
      </c>
    </row>
    <row r="163" spans="5:18">
      <c r="E163" s="1">
        <v>160</v>
      </c>
      <c r="F163" s="1">
        <f t="shared" si="32"/>
        <v>4.9951323192077707E-3</v>
      </c>
      <c r="G163">
        <f t="shared" si="37"/>
        <v>-29.99968429829039</v>
      </c>
      <c r="H163">
        <f t="shared" si="39"/>
        <v>29.999123053541002</v>
      </c>
      <c r="I163">
        <f t="shared" si="38"/>
        <v>-29.996492265433012</v>
      </c>
      <c r="J163">
        <f t="shared" si="40"/>
        <v>-0.91739317364972583</v>
      </c>
      <c r="K163">
        <f t="shared" si="41"/>
        <v>-1.8339282716682825</v>
      </c>
      <c r="L163">
        <f t="shared" si="30"/>
        <v>-10.764910422726315</v>
      </c>
      <c r="M163">
        <f t="shared" si="31"/>
        <v>-43.513285378226726</v>
      </c>
      <c r="N163" t="s">
        <v>173</v>
      </c>
      <c r="O163">
        <f t="shared" si="34"/>
        <v>19770.028087196377</v>
      </c>
      <c r="P163">
        <f t="shared" si="35"/>
        <v>0.18734690154441591</v>
      </c>
      <c r="Q163">
        <f t="shared" si="36"/>
        <v>-2.7734364602588957</v>
      </c>
      <c r="R163">
        <f t="shared" si="33"/>
        <v>-0.17479325579893712</v>
      </c>
    </row>
    <row r="164" spans="5:18">
      <c r="E164" s="1">
        <v>161</v>
      </c>
      <c r="F164" s="1">
        <f t="shared" si="32"/>
        <v>5.0265482457436689E-3</v>
      </c>
      <c r="G164">
        <f t="shared" si="37"/>
        <v>-29.99060963412191</v>
      </c>
      <c r="H164">
        <f t="shared" si="39"/>
        <v>29.973918069576506</v>
      </c>
      <c r="I164">
        <f t="shared" si="38"/>
        <v>-29.895717629445674</v>
      </c>
      <c r="J164">
        <f t="shared" si="40"/>
        <v>4.9810517944106376</v>
      </c>
      <c r="K164">
        <f t="shared" si="41"/>
        <v>9.8238280984539479</v>
      </c>
      <c r="L164">
        <f t="shared" si="30"/>
        <v>27.257778058927236</v>
      </c>
      <c r="M164">
        <f t="shared" si="31"/>
        <v>12.150248757800743</v>
      </c>
      <c r="N164" t="s">
        <v>174</v>
      </c>
      <c r="O164">
        <f t="shared" si="34"/>
        <v>19894.367886486922</v>
      </c>
      <c r="P164">
        <f t="shared" si="35"/>
        <v>0.18845275509432857</v>
      </c>
      <c r="Q164">
        <f t="shared" si="36"/>
        <v>-2.7616118361450219</v>
      </c>
      <c r="R164">
        <f t="shared" si="33"/>
        <v>-0.1750107499803582</v>
      </c>
    </row>
    <row r="165" spans="5:18">
      <c r="E165" s="1">
        <v>162</v>
      </c>
      <c r="F165" s="1">
        <f t="shared" si="32"/>
        <v>5.0579641722795663E-3</v>
      </c>
      <c r="G165">
        <f t="shared" si="37"/>
        <v>-29.955244668507259</v>
      </c>
      <c r="H165">
        <f t="shared" si="39"/>
        <v>29.875734594502681</v>
      </c>
      <c r="I165">
        <f t="shared" si="38"/>
        <v>-29.503967837410951</v>
      </c>
      <c r="J165">
        <f t="shared" si="40"/>
        <v>10.686046225032165</v>
      </c>
      <c r="K165">
        <f t="shared" si="41"/>
        <v>19.970278770903356</v>
      </c>
      <c r="L165">
        <f t="shared" si="30"/>
        <v>-28.262641063617544</v>
      </c>
      <c r="M165">
        <f t="shared" si="31"/>
        <v>-27.189793979097551</v>
      </c>
      <c r="N165" t="s">
        <v>175</v>
      </c>
      <c r="O165">
        <f t="shared" si="34"/>
        <v>20018.707685777463</v>
      </c>
      <c r="P165">
        <f t="shared" si="35"/>
        <v>0.18960686130894222</v>
      </c>
      <c r="Q165">
        <f t="shared" si="36"/>
        <v>-2.7497926916403461</v>
      </c>
      <c r="R165">
        <f t="shared" si="33"/>
        <v>-0.17523906716510196</v>
      </c>
    </row>
    <row r="166" spans="5:18">
      <c r="E166" s="1">
        <v>163</v>
      </c>
      <c r="F166" s="1">
        <f t="shared" si="32"/>
        <v>5.0893800988154646E-3</v>
      </c>
      <c r="G166">
        <f t="shared" si="37"/>
        <v>-29.893620403003858</v>
      </c>
      <c r="H166">
        <f t="shared" si="39"/>
        <v>29.704811678878279</v>
      </c>
      <c r="I166">
        <f t="shared" si="38"/>
        <v>-28.825055791841564</v>
      </c>
      <c r="J166">
        <f t="shared" si="40"/>
        <v>15.976023612938484</v>
      </c>
      <c r="K166">
        <f t="shared" si="41"/>
        <v>27.044485529055606</v>
      </c>
      <c r="L166">
        <f t="shared" si="30"/>
        <v>13.208531295628944</v>
      </c>
      <c r="M166">
        <f t="shared" si="31"/>
        <v>27.215175921655891</v>
      </c>
      <c r="N166" t="s">
        <v>176</v>
      </c>
      <c r="O166">
        <f t="shared" si="34"/>
        <v>20143.047485068008</v>
      </c>
      <c r="P166">
        <f t="shared" si="35"/>
        <v>0.19081072319817999</v>
      </c>
      <c r="Q166">
        <f t="shared" si="36"/>
        <v>-2.7379793010467166</v>
      </c>
      <c r="R166">
        <f t="shared" si="33"/>
        <v>-0.17547867678080079</v>
      </c>
    </row>
    <row r="167" spans="5:18">
      <c r="E167" s="1">
        <v>164</v>
      </c>
      <c r="F167" s="1">
        <f t="shared" si="32"/>
        <v>5.120796025351362E-3</v>
      </c>
      <c r="G167">
        <f t="shared" si="37"/>
        <v>-29.805790858538142</v>
      </c>
      <c r="H167">
        <f t="shared" si="39"/>
        <v>29.461565474387228</v>
      </c>
      <c r="I167">
        <f t="shared" si="38"/>
        <v>-27.865589346773707</v>
      </c>
      <c r="J167">
        <f t="shared" si="40"/>
        <v>20.645535588795649</v>
      </c>
      <c r="K167">
        <f t="shared" si="41"/>
        <v>29.958146656618222</v>
      </c>
      <c r="L167">
        <f t="shared" si="30"/>
        <v>9.350731439706049</v>
      </c>
      <c r="M167">
        <f t="shared" si="31"/>
        <v>31.7445989541953</v>
      </c>
      <c r="N167" t="s">
        <v>177</v>
      </c>
      <c r="O167">
        <f t="shared" si="34"/>
        <v>20267.387284358552</v>
      </c>
      <c r="P167">
        <f t="shared" si="35"/>
        <v>0.19206594011976508</v>
      </c>
      <c r="Q167">
        <f t="shared" si="36"/>
        <v>-2.7261719509889182</v>
      </c>
      <c r="R167">
        <f t="shared" si="33"/>
        <v>-0.1757300820505078</v>
      </c>
    </row>
    <row r="168" spans="5:18">
      <c r="E168" s="1">
        <v>165</v>
      </c>
      <c r="F168" s="1">
        <f t="shared" si="32"/>
        <v>5.1522119518872603E-3</v>
      </c>
      <c r="G168">
        <f t="shared" si="37"/>
        <v>-29.691833028049818</v>
      </c>
      <c r="H168">
        <f t="shared" si="39"/>
        <v>29.146588220620295</v>
      </c>
      <c r="I168">
        <f t="shared" si="38"/>
        <v>-26.634906993493448</v>
      </c>
      <c r="J168">
        <f t="shared" si="40"/>
        <v>24.513230976468861</v>
      </c>
      <c r="K168">
        <f t="shared" si="41"/>
        <v>28.263022158037334</v>
      </c>
      <c r="L168">
        <f t="shared" si="30"/>
        <v>-26.596862212004151</v>
      </c>
      <c r="M168">
        <f t="shared" si="31"/>
        <v>-1.0007608784209268</v>
      </c>
      <c r="N168" t="s">
        <v>178</v>
      </c>
      <c r="O168">
        <f t="shared" si="34"/>
        <v>20391.727083649093</v>
      </c>
      <c r="P168">
        <f t="shared" si="35"/>
        <v>0.19337421450168002</v>
      </c>
      <c r="Q168">
        <f t="shared" si="36"/>
        <v>-2.7143709413192694</v>
      </c>
      <c r="R168">
        <f t="shared" si="33"/>
        <v>-0.17599382269671207</v>
      </c>
    </row>
    <row r="169" spans="5:18">
      <c r="E169" s="1">
        <v>166</v>
      </c>
      <c r="F169" s="1">
        <f t="shared" si="32"/>
        <v>5.1836278784231585E-3</v>
      </c>
      <c r="G169">
        <f t="shared" si="37"/>
        <v>-29.551846808998544</v>
      </c>
      <c r="H169">
        <f t="shared" si="39"/>
        <v>28.760646803129813</v>
      </c>
      <c r="I169">
        <f t="shared" si="38"/>
        <v>-25.144986968958744</v>
      </c>
      <c r="J169">
        <f t="shared" si="40"/>
        <v>27.428898980672663</v>
      </c>
      <c r="K169">
        <f t="shared" si="41"/>
        <v>22.219891363661073</v>
      </c>
      <c r="L169">
        <f t="shared" si="30"/>
        <v>28.730524013698584</v>
      </c>
      <c r="M169">
        <f t="shared" si="31"/>
        <v>52.443127383204846</v>
      </c>
      <c r="N169" t="s">
        <v>179</v>
      </c>
      <c r="O169">
        <f t="shared" si="34"/>
        <v>20516.066882939638</v>
      </c>
      <c r="P169">
        <f t="shared" si="35"/>
        <v>0.19473735920910012</v>
      </c>
      <c r="Q169">
        <f t="shared" si="36"/>
        <v>-2.7025765860955069</v>
      </c>
      <c r="R169">
        <f t="shared" si="33"/>
        <v>-0.17627047792301329</v>
      </c>
    </row>
    <row r="170" spans="5:18">
      <c r="E170" s="1">
        <v>167</v>
      </c>
      <c r="F170" s="1">
        <f t="shared" si="32"/>
        <v>5.2150438049590559E-3</v>
      </c>
      <c r="G170">
        <f t="shared" si="37"/>
        <v>-29.385954915792002</v>
      </c>
      <c r="H170">
        <f t="shared" si="39"/>
        <v>28.304680886267953</v>
      </c>
      <c r="I170">
        <f t="shared" si="38"/>
        <v>-23.410330671564147</v>
      </c>
      <c r="J170">
        <f t="shared" si="40"/>
        <v>29.279302966719115</v>
      </c>
      <c r="K170">
        <f t="shared" si="41"/>
        <v>12.75843442564512</v>
      </c>
      <c r="L170">
        <f t="shared" ref="L170:L233" si="42">$B$12*SIN((2*PI()/$C$9)*F170)</f>
        <v>-14.539359630809585</v>
      </c>
      <c r="M170">
        <f t="shared" ref="M170:M233" si="43">SUM(G170:L170)</f>
        <v>3.006773060466454</v>
      </c>
      <c r="N170" t="s">
        <v>180</v>
      </c>
      <c r="O170">
        <f t="shared" si="34"/>
        <v>20640.406682230179</v>
      </c>
      <c r="P170">
        <f t="shared" si="35"/>
        <v>0.19615730562813183</v>
      </c>
      <c r="Q170">
        <f t="shared" si="36"/>
        <v>-2.6907892146419865</v>
      </c>
      <c r="R170">
        <f t="shared" si="33"/>
        <v>-0.17656066970665935</v>
      </c>
    </row>
    <row r="171" spans="5:18">
      <c r="E171" s="1">
        <v>168</v>
      </c>
      <c r="F171" s="1">
        <f t="shared" ref="F171:F234" si="44">$F$5*E170</f>
        <v>5.2464597314949542E-3</v>
      </c>
      <c r="G171">
        <f t="shared" si="37"/>
        <v>-29.194302772212254</v>
      </c>
      <c r="H171">
        <f t="shared" si="39"/>
        <v>27.779800625354827</v>
      </c>
      <c r="I171">
        <f t="shared" si="38"/>
        <v>-21.4478215189643</v>
      </c>
      <c r="J171">
        <f t="shared" si="40"/>
        <v>29.992578264182356</v>
      </c>
      <c r="K171">
        <f t="shared" si="41"/>
        <v>1.3342095678714534</v>
      </c>
      <c r="L171">
        <f t="shared" si="42"/>
        <v>-7.9131409774429109</v>
      </c>
      <c r="M171">
        <f t="shared" si="43"/>
        <v>0.55132318878917275</v>
      </c>
      <c r="N171" t="s">
        <v>181</v>
      </c>
      <c r="O171">
        <f t="shared" si="34"/>
        <v>20764.746481520724</v>
      </c>
      <c r="P171">
        <f t="shared" si="35"/>
        <v>0.19763611254832222</v>
      </c>
      <c r="Q171">
        <f t="shared" si="36"/>
        <v>-2.6790091727007388</v>
      </c>
      <c r="R171">
        <f t="shared" si="33"/>
        <v>-0.17686506643930314</v>
      </c>
    </row>
    <row r="172" spans="5:18">
      <c r="E172" s="1">
        <v>169</v>
      </c>
      <c r="F172" s="1">
        <f t="shared" si="44"/>
        <v>5.2778756580308516E-3</v>
      </c>
      <c r="G172">
        <f t="shared" si="37"/>
        <v>-28.977058383934736</v>
      </c>
      <c r="H172">
        <f t="shared" si="39"/>
        <v>27.187283963746591</v>
      </c>
      <c r="I172">
        <f t="shared" si="38"/>
        <v>-19.276560621692834</v>
      </c>
      <c r="J172">
        <f t="shared" si="40"/>
        <v>29.541023195719688</v>
      </c>
      <c r="K172">
        <f t="shared" si="41"/>
        <v>-10.29527117402449</v>
      </c>
      <c r="L172">
        <f t="shared" si="42"/>
        <v>25.869355650597456</v>
      </c>
      <c r="M172">
        <f t="shared" si="43"/>
        <v>24.048772630411676</v>
      </c>
      <c r="N172" t="s">
        <v>182</v>
      </c>
      <c r="O172">
        <f t="shared" si="34"/>
        <v>20889.086280811265</v>
      </c>
      <c r="P172">
        <f t="shared" si="35"/>
        <v>0.19917597593724073</v>
      </c>
      <c r="Q172">
        <f t="shared" si="36"/>
        <v>-2.6672368236850827</v>
      </c>
      <c r="R172">
        <f t="shared" si="33"/>
        <v>-0.17718438695914571</v>
      </c>
    </row>
    <row r="173" spans="5:18">
      <c r="E173" s="1">
        <v>170</v>
      </c>
      <c r="F173" s="1">
        <f t="shared" si="44"/>
        <v>5.3092915845667499E-3</v>
      </c>
      <c r="G173">
        <f t="shared" si="37"/>
        <v>-28.734412191251398</v>
      </c>
      <c r="H173">
        <f t="shared" si="39"/>
        <v>26.528573521384349</v>
      </c>
      <c r="I173">
        <f t="shared" si="38"/>
        <v>-16.917680871966322</v>
      </c>
      <c r="J173">
        <f t="shared" si="40"/>
        <v>27.94217493506115</v>
      </c>
      <c r="K173">
        <f t="shared" si="41"/>
        <v>-20.340919032399867</v>
      </c>
      <c r="L173">
        <f t="shared" si="42"/>
        <v>-29.12647418816341</v>
      </c>
      <c r="M173">
        <f t="shared" si="43"/>
        <v>-40.648737827335495</v>
      </c>
      <c r="N173" t="s">
        <v>183</v>
      </c>
      <c r="O173">
        <f t="shared" si="34"/>
        <v>21013.42608010181</v>
      </c>
      <c r="P173">
        <f t="shared" si="35"/>
        <v>0.20077923971330827</v>
      </c>
      <c r="Q173">
        <f t="shared" si="36"/>
        <v>-2.6554725500429406</v>
      </c>
      <c r="R173">
        <f t="shared" si="33"/>
        <v>-0.17751940502310232</v>
      </c>
    </row>
    <row r="174" spans="5:18">
      <c r="E174" s="1">
        <v>171</v>
      </c>
      <c r="F174" s="1">
        <f t="shared" si="44"/>
        <v>5.3407075111026481E-3</v>
      </c>
      <c r="G174">
        <f t="shared" si="37"/>
        <v>-28.466576902127461</v>
      </c>
      <c r="H174">
        <f t="shared" si="39"/>
        <v>25.805273082399747</v>
      </c>
      <c r="I174">
        <f t="shared" si="38"/>
        <v>-14.394141257148327</v>
      </c>
      <c r="J174">
        <f t="shared" si="40"/>
        <v>25.258128410762801</v>
      </c>
      <c r="K174">
        <f t="shared" si="41"/>
        <v>-27.257303377460605</v>
      </c>
      <c r="L174">
        <f t="shared" si="42"/>
        <v>15.833785688978923</v>
      </c>
      <c r="M174">
        <f t="shared" si="43"/>
        <v>-3.2208343545949223</v>
      </c>
      <c r="N174" t="s">
        <v>184</v>
      </c>
      <c r="O174">
        <f t="shared" si="34"/>
        <v>21137.765879392355</v>
      </c>
      <c r="P174">
        <f t="shared" si="35"/>
        <v>0.20244840763839675</v>
      </c>
      <c r="Q174">
        <f t="shared" si="36"/>
        <v>-2.6437167547465887</v>
      </c>
      <c r="R174">
        <f t="shared" si="33"/>
        <v>-0.17787095427572422</v>
      </c>
    </row>
    <row r="175" spans="5:18">
      <c r="E175" s="1">
        <v>172</v>
      </c>
      <c r="F175" s="1">
        <f t="shared" si="44"/>
        <v>5.3721234376385455E-3</v>
      </c>
      <c r="G175">
        <f t="shared" si="37"/>
        <v>-28.173787305737758</v>
      </c>
      <c r="H175">
        <f t="shared" si="39"/>
        <v>25.019143690328448</v>
      </c>
      <c r="I175">
        <f t="shared" si="38"/>
        <v>-11.730503399820121</v>
      </c>
      <c r="J175">
        <f t="shared" si="40"/>
        <v>21.59312470765305</v>
      </c>
      <c r="K175">
        <f t="shared" si="41"/>
        <v>-29.980402021193765</v>
      </c>
      <c r="L175">
        <f t="shared" si="42"/>
        <v>6.4557383393219165</v>
      </c>
      <c r="M175">
        <f t="shared" si="43"/>
        <v>-16.816685989448224</v>
      </c>
      <c r="N175" t="s">
        <v>185</v>
      </c>
      <c r="O175">
        <f t="shared" si="34"/>
        <v>21262.105678682896</v>
      </c>
      <c r="P175">
        <f t="shared" si="35"/>
        <v>0.2041861564698198</v>
      </c>
      <c r="Q175">
        <f t="shared" si="36"/>
        <v>-2.6319698629207822</v>
      </c>
      <c r="R175">
        <f t="shared" si="33"/>
        <v>-0.17823993377988825</v>
      </c>
    </row>
    <row r="176" spans="5:18">
      <c r="E176" s="1">
        <v>173</v>
      </c>
      <c r="F176" s="1">
        <f t="shared" si="44"/>
        <v>5.4035393641744438E-3</v>
      </c>
      <c r="G176">
        <f t="shared" si="37"/>
        <v>-27.856300066646408</v>
      </c>
      <c r="H176">
        <f t="shared" si="39"/>
        <v>24.17209936043923</v>
      </c>
      <c r="I176">
        <f t="shared" si="38"/>
        <v>-8.9526924993964343</v>
      </c>
      <c r="J176">
        <f t="shared" si="40"/>
        <v>17.089502625918062</v>
      </c>
      <c r="K176">
        <f t="shared" si="41"/>
        <v>-28.091291255412088</v>
      </c>
      <c r="L176">
        <f t="shared" si="42"/>
        <v>-25.077079837001435</v>
      </c>
      <c r="M176">
        <f t="shared" si="43"/>
        <v>-48.715761672099077</v>
      </c>
      <c r="N176" t="s">
        <v>186</v>
      </c>
      <c r="O176">
        <f t="shared" si="34"/>
        <v>21386.445477973441</v>
      </c>
      <c r="P176">
        <f t="shared" si="35"/>
        <v>0.205995350530709</v>
      </c>
      <c r="Q176">
        <f t="shared" si="36"/>
        <v>-2.6202323236237879</v>
      </c>
      <c r="R176">
        <f t="shared" si="33"/>
        <v>-0.17862731418307029</v>
      </c>
    </row>
    <row r="177" spans="5:18">
      <c r="E177" s="1">
        <v>174</v>
      </c>
      <c r="F177" s="1">
        <f t="shared" si="44"/>
        <v>5.4349552907103412E-3</v>
      </c>
      <c r="G177">
        <f t="shared" si="37"/>
        <v>-27.51439349981009</v>
      </c>
      <c r="H177">
        <f t="shared" si="39"/>
        <v>23.266202419617564</v>
      </c>
      <c r="I177">
        <f t="shared" si="38"/>
        <v>-6.0877450020412107</v>
      </c>
      <c r="J177">
        <f t="shared" si="40"/>
        <v>11.922170628286562</v>
      </c>
      <c r="K177">
        <f t="shared" si="41"/>
        <v>-21.880593415446327</v>
      </c>
      <c r="L177">
        <f t="shared" si="42"/>
        <v>29.449500244320237</v>
      </c>
      <c r="M177">
        <f t="shared" si="43"/>
        <v>9.1551413749267354</v>
      </c>
      <c r="N177" t="s">
        <v>187</v>
      </c>
      <c r="O177">
        <f t="shared" si="34"/>
        <v>21510.785277263982</v>
      </c>
      <c r="P177">
        <f t="shared" si="35"/>
        <v>0.20787905788339084</v>
      </c>
      <c r="Q177">
        <f t="shared" si="36"/>
        <v>-2.608504611802311</v>
      </c>
      <c r="R177">
        <f t="shared" si="33"/>
        <v>-0.17903414460634062</v>
      </c>
    </row>
    <row r="178" spans="5:18">
      <c r="E178" s="1">
        <v>175</v>
      </c>
      <c r="F178" s="1">
        <f t="shared" si="44"/>
        <v>5.4663712172462395E-3</v>
      </c>
      <c r="G178">
        <f t="shared" si="37"/>
        <v>-27.148367326602187</v>
      </c>
      <c r="H178">
        <f t="shared" si="39"/>
        <v>22.303658485150066</v>
      </c>
      <c r="I178">
        <f t="shared" si="38"/>
        <v>-3.1635454548137703</v>
      </c>
      <c r="J178">
        <f t="shared" si="40"/>
        <v>6.2918138698874113</v>
      </c>
      <c r="K178">
        <f t="shared" si="41"/>
        <v>-12.303767303913396</v>
      </c>
      <c r="L178">
        <f t="shared" si="42"/>
        <v>-17.088568608281562</v>
      </c>
      <c r="M178">
        <f t="shared" si="43"/>
        <v>-31.108776338573438</v>
      </c>
      <c r="N178" t="s">
        <v>188</v>
      </c>
      <c r="O178">
        <f t="shared" si="34"/>
        <v>21635.125076554526</v>
      </c>
      <c r="P178">
        <f t="shared" si="35"/>
        <v>0.20984056831799583</v>
      </c>
      <c r="Q178">
        <f t="shared" si="36"/>
        <v>-2.5967872304408668</v>
      </c>
      <c r="R178">
        <f t="shared" si="33"/>
        <v>-0.17946156035595667</v>
      </c>
    </row>
    <row r="179" spans="5:18">
      <c r="E179" s="1">
        <v>176</v>
      </c>
      <c r="F179" s="1">
        <f t="shared" si="44"/>
        <v>5.4977871437821377E-3</v>
      </c>
      <c r="G179">
        <f t="shared" si="37"/>
        <v>-26.758542412071758</v>
      </c>
      <c r="H179">
        <f t="shared" si="39"/>
        <v>21.286811094634981</v>
      </c>
      <c r="I179">
        <f t="shared" si="38"/>
        <v>-0.20855510524499546</v>
      </c>
      <c r="J179">
        <f t="shared" si="40"/>
        <v>0.41710013130968882</v>
      </c>
      <c r="K179">
        <f t="shared" si="41"/>
        <v>-0.83411963209961426</v>
      </c>
      <c r="L179">
        <f t="shared" si="42"/>
        <v>-4.9821724325718098</v>
      </c>
      <c r="M179">
        <f t="shared" si="43"/>
        <v>-11.079478356043508</v>
      </c>
      <c r="N179" t="s">
        <v>189</v>
      </c>
      <c r="O179">
        <f t="shared" si="34"/>
        <v>21759.464875845071</v>
      </c>
      <c r="P179">
        <f t="shared" si="35"/>
        <v>0.21188341340257599</v>
      </c>
      <c r="Q179">
        <f t="shared" si="36"/>
        <v>-2.5850807129257123</v>
      </c>
      <c r="R179">
        <f t="shared" si="33"/>
        <v>-0.17991079157372106</v>
      </c>
    </row>
    <row r="180" spans="5:18">
      <c r="E180" s="1">
        <v>177</v>
      </c>
      <c r="F180" s="1">
        <f t="shared" si="44"/>
        <v>5.5292030703180351E-3</v>
      </c>
      <c r="G180">
        <f t="shared" si="37"/>
        <v>-26.345260483667456</v>
      </c>
      <c r="H180">
        <f t="shared" si="39"/>
        <v>20.218136000093761</v>
      </c>
      <c r="I180">
        <f t="shared" si="38"/>
        <v>2.7484651121141757</v>
      </c>
      <c r="J180">
        <f t="shared" si="40"/>
        <v>-5.4738126447195388</v>
      </c>
      <c r="K180">
        <f t="shared" si="41"/>
        <v>10.763849681735101</v>
      </c>
      <c r="L180">
        <f t="shared" si="42"/>
        <v>24.222018396659227</v>
      </c>
      <c r="M180">
        <f t="shared" si="43"/>
        <v>26.133396062215269</v>
      </c>
      <c r="N180" t="s">
        <v>190</v>
      </c>
      <c r="O180">
        <f t="shared" si="34"/>
        <v>21883.804675135612</v>
      </c>
      <c r="P180">
        <f t="shared" si="35"/>
        <v>0.21401138887980431</v>
      </c>
      <c r="Q180">
        <f t="shared" si="36"/>
        <v>-2.5733856256545558</v>
      </c>
      <c r="R180">
        <f t="shared" si="33"/>
        <v>-0.18038317296156489</v>
      </c>
    </row>
    <row r="181" spans="5:18">
      <c r="E181" s="1">
        <v>178</v>
      </c>
      <c r="F181" s="1">
        <f t="shared" si="44"/>
        <v>5.5606189968539334E-3</v>
      </c>
      <c r="G181">
        <f t="shared" si="37"/>
        <v>-25.908883831673226</v>
      </c>
      <c r="H181">
        <f t="shared" si="39"/>
        <v>19.100235140175204</v>
      </c>
      <c r="I181">
        <f t="shared" si="38"/>
        <v>5.6787345060010841</v>
      </c>
      <c r="J181">
        <f t="shared" si="40"/>
        <v>-11.152137388810191</v>
      </c>
      <c r="K181">
        <f t="shared" si="41"/>
        <v>20.705899613648764</v>
      </c>
      <c r="L181">
        <f t="shared" si="42"/>
        <v>-29.698793420003142</v>
      </c>
      <c r="M181">
        <f t="shared" si="43"/>
        <v>-21.274945380661507</v>
      </c>
      <c r="N181" t="s">
        <v>191</v>
      </c>
      <c r="O181">
        <f t="shared" si="34"/>
        <v>22008.144474426157</v>
      </c>
      <c r="P181">
        <f t="shared" si="35"/>
        <v>0.21622857974388288</v>
      </c>
      <c r="Q181">
        <f t="shared" si="36"/>
        <v>-2.5617025709200298</v>
      </c>
      <c r="R181">
        <f t="shared" si="33"/>
        <v>-0.18088015473922656</v>
      </c>
    </row>
    <row r="182" spans="5:18">
      <c r="E182" s="1">
        <v>179</v>
      </c>
      <c r="F182" s="1">
        <f t="shared" si="44"/>
        <v>5.5920349233898308E-3</v>
      </c>
      <c r="G182">
        <f t="shared" si="37"/>
        <v>-25.449794991618191</v>
      </c>
      <c r="H182">
        <f t="shared" si="39"/>
        <v>17.935830305129826</v>
      </c>
      <c r="I182">
        <f t="shared" si="38"/>
        <v>8.553732751039103</v>
      </c>
      <c r="J182">
        <f t="shared" si="40"/>
        <v>-16.397343373951443</v>
      </c>
      <c r="K182">
        <f t="shared" si="41"/>
        <v>27.462537123038985</v>
      </c>
      <c r="L182">
        <f t="shared" si="42"/>
        <v>18.30056678162352</v>
      </c>
      <c r="M182">
        <f t="shared" si="43"/>
        <v>30.405528595261799</v>
      </c>
      <c r="N182" t="s">
        <v>192</v>
      </c>
      <c r="O182">
        <f t="shared" si="34"/>
        <v>22132.484273716698</v>
      </c>
      <c r="P182">
        <f t="shared" si="35"/>
        <v>0.21853938838605086</v>
      </c>
      <c r="Q182">
        <f t="shared" si="36"/>
        <v>-2.5500321901044032</v>
      </c>
      <c r="R182">
        <f t="shared" si="33"/>
        <v>-0.18140331502061052</v>
      </c>
    </row>
    <row r="183" spans="5:18">
      <c r="E183" s="1">
        <v>180</v>
      </c>
      <c r="F183" s="1">
        <f t="shared" si="44"/>
        <v>5.6234508499257291E-3</v>
      </c>
      <c r="G183">
        <f t="shared" si="37"/>
        <v>-24.968396408939196</v>
      </c>
      <c r="H183">
        <f t="shared" si="39"/>
        <v>16.727756509976341</v>
      </c>
      <c r="I183">
        <f t="shared" si="38"/>
        <v>11.345477476196276</v>
      </c>
      <c r="J183">
        <f t="shared" si="40"/>
        <v>-21.005721030622791</v>
      </c>
      <c r="K183">
        <f t="shared" si="41"/>
        <v>29.994315604905804</v>
      </c>
      <c r="L183">
        <f t="shared" si="42"/>
        <v>3.496132632501789</v>
      </c>
      <c r="M183">
        <f t="shared" si="43"/>
        <v>15.589564784018224</v>
      </c>
      <c r="N183" t="s">
        <v>193</v>
      </c>
      <c r="O183">
        <f t="shared" si="34"/>
        <v>22256.824073007243</v>
      </c>
      <c r="P183">
        <f t="shared" si="35"/>
        <v>0.22094856626520523</v>
      </c>
      <c r="Q183">
        <f t="shared" si="36"/>
        <v>-2.5383751672243511</v>
      </c>
      <c r="R183">
        <f t="shared" si="33"/>
        <v>-0.18195437382761054</v>
      </c>
    </row>
    <row r="184" spans="5:18">
      <c r="E184" s="1">
        <v>181</v>
      </c>
      <c r="F184" s="1">
        <f t="shared" si="44"/>
        <v>5.6548667764616273E-3</v>
      </c>
      <c r="G184">
        <f t="shared" si="37"/>
        <v>-24.465110086189988</v>
      </c>
      <c r="H184">
        <f t="shared" si="39"/>
        <v>15.478955091997324</v>
      </c>
      <c r="I184">
        <f t="shared" si="38"/>
        <v>14.026796617328674</v>
      </c>
      <c r="J184">
        <f t="shared" si="40"/>
        <v>-24.798293473780248</v>
      </c>
      <c r="K184">
        <f t="shared" si="41"/>
        <v>27.911744200232945</v>
      </c>
      <c r="L184">
        <f t="shared" si="42"/>
        <v>-23.306312151735597</v>
      </c>
      <c r="M184">
        <f t="shared" si="43"/>
        <v>-15.152219802146888</v>
      </c>
      <c r="N184" t="s">
        <v>194</v>
      </c>
      <c r="O184">
        <f t="shared" si="34"/>
        <v>22381.163872297784</v>
      </c>
      <c r="P184">
        <f t="shared" si="35"/>
        <v>0.22346124964045352</v>
      </c>
      <c r="Q184">
        <f t="shared" si="36"/>
        <v>-2.5267322328757436</v>
      </c>
      <c r="R184">
        <f t="shared" si="33"/>
        <v>-0.18253520899997142</v>
      </c>
    </row>
    <row r="185" spans="5:18">
      <c r="E185" s="1">
        <v>182</v>
      </c>
      <c r="F185" s="1">
        <f t="shared" si="44"/>
        <v>5.6862827029975247E-3</v>
      </c>
      <c r="G185">
        <f t="shared" si="37"/>
        <v>-23.940377213106323</v>
      </c>
      <c r="H185">
        <f t="shared" si="39"/>
        <v>14.192466549367436</v>
      </c>
      <c r="I185">
        <f t="shared" si="38"/>
        <v>16.571592883005756</v>
      </c>
      <c r="J185">
        <f t="shared" si="40"/>
        <v>-27.627767479485353</v>
      </c>
      <c r="K185">
        <f t="shared" si="41"/>
        <v>21.535207386247691</v>
      </c>
      <c r="L185">
        <f t="shared" si="42"/>
        <v>29.873729558476764</v>
      </c>
      <c r="M185">
        <f t="shared" si="43"/>
        <v>30.60485168450597</v>
      </c>
      <c r="N185" t="s">
        <v>195</v>
      </c>
      <c r="O185">
        <f t="shared" si="34"/>
        <v>22505.503671588329</v>
      </c>
      <c r="P185">
        <f t="shared" si="35"/>
        <v>0.22608299999961326</v>
      </c>
      <c r="Q185">
        <f t="shared" si="36"/>
        <v>-2.515104168630522</v>
      </c>
      <c r="R185">
        <f t="shared" si="33"/>
        <v>-0.18314787430686097</v>
      </c>
    </row>
    <row r="186" spans="5:18">
      <c r="E186" s="1">
        <v>183</v>
      </c>
      <c r="F186" s="1">
        <f t="shared" si="44"/>
        <v>5.717698629533423E-3</v>
      </c>
      <c r="G186">
        <f t="shared" si="37"/>
        <v>-23.394657779851126</v>
      </c>
      <c r="H186">
        <f t="shared" si="39"/>
        <v>12.871423138351984</v>
      </c>
      <c r="I186">
        <f t="shared" si="38"/>
        <v>18.955097759566478</v>
      </c>
      <c r="J186">
        <f t="shared" si="40"/>
        <v>-29.384253954095957</v>
      </c>
      <c r="K186">
        <f t="shared" si="41"/>
        <v>11.845676768093238</v>
      </c>
      <c r="L186">
        <f t="shared" si="42"/>
        <v>-19.466745722315686</v>
      </c>
      <c r="M186">
        <f t="shared" si="43"/>
        <v>-28.573459790251068</v>
      </c>
      <c r="N186" t="s">
        <v>196</v>
      </c>
      <c r="O186">
        <f t="shared" si="34"/>
        <v>22629.843470878874</v>
      </c>
      <c r="P186">
        <f t="shared" si="35"/>
        <v>0.22881984993577975</v>
      </c>
      <c r="Q186">
        <f t="shared" si="36"/>
        <v>-2.5034918119520202</v>
      </c>
      <c r="R186">
        <f t="shared" si="33"/>
        <v>-0.1837946201247547</v>
      </c>
    </row>
    <row r="187" spans="5:18">
      <c r="E187" s="1">
        <v>184</v>
      </c>
      <c r="F187" s="1">
        <f t="shared" si="44"/>
        <v>5.7491145560693213E-3</v>
      </c>
      <c r="G187">
        <f t="shared" si="37"/>
        <v>-22.828430173778958</v>
      </c>
      <c r="H187">
        <f t="shared" si="39"/>
        <v>11.519041247098981</v>
      </c>
      <c r="I187">
        <f t="shared" si="38"/>
        <v>21.154112583175486</v>
      </c>
      <c r="J187">
        <f t="shared" si="40"/>
        <v>-29.999535728519547</v>
      </c>
      <c r="K187">
        <f t="shared" si="41"/>
        <v>0.33379760994123459</v>
      </c>
      <c r="L187">
        <f t="shared" si="42"/>
        <v>-2.0013395453649503</v>
      </c>
      <c r="M187">
        <f t="shared" si="43"/>
        <v>-21.82235400744775</v>
      </c>
      <c r="N187" t="s">
        <v>197</v>
      </c>
      <c r="O187">
        <f t="shared" si="34"/>
        <v>22754.183270169415</v>
      </c>
      <c r="P187">
        <f t="shared" si="35"/>
        <v>0.23167835536708131</v>
      </c>
      <c r="Q187">
        <f t="shared" si="36"/>
        <v>-2.4918960617013539</v>
      </c>
      <c r="R187">
        <f t="shared" si="33"/>
        <v>-0.18447791711620704</v>
      </c>
    </row>
    <row r="188" spans="5:18">
      <c r="E188" s="1">
        <v>185</v>
      </c>
      <c r="F188" s="1">
        <f t="shared" si="44"/>
        <v>5.7805304826052187E-3</v>
      </c>
      <c r="G188">
        <f t="shared" si="37"/>
        <v>-22.24219076007326</v>
      </c>
      <c r="H188">
        <f t="shared" si="39"/>
        <v>10.138613564592127</v>
      </c>
      <c r="I188">
        <f t="shared" si="38"/>
        <v>23.147234332524565</v>
      </c>
      <c r="J188">
        <f t="shared" si="40"/>
        <v>-29.449716927978894</v>
      </c>
      <c r="K188">
        <f t="shared" si="41"/>
        <v>-11.229433243773629</v>
      </c>
      <c r="L188">
        <f t="shared" si="42"/>
        <v>22.332253761143889</v>
      </c>
      <c r="M188">
        <f t="shared" si="43"/>
        <v>-7.3032392735652039</v>
      </c>
      <c r="N188" t="s">
        <v>198</v>
      </c>
      <c r="O188">
        <f t="shared" si="34"/>
        <v>22878.52306945996</v>
      </c>
      <c r="P188">
        <f t="shared" si="35"/>
        <v>0.2346656551698201</v>
      </c>
      <c r="Q188">
        <f t="shared" si="36"/>
        <v>-2.4803178843232621</v>
      </c>
      <c r="R188">
        <f t="shared" si="33"/>
        <v>-0.18520048343110426</v>
      </c>
    </row>
    <row r="189" spans="5:18">
      <c r="E189" s="1">
        <v>186</v>
      </c>
      <c r="F189" s="1">
        <f t="shared" si="44"/>
        <v>5.8119464091411169E-3</v>
      </c>
      <c r="G189">
        <f t="shared" si="37"/>
        <v>-21.636453446623591</v>
      </c>
      <c r="H189">
        <f t="shared" si="39"/>
        <v>8.7335010638320476</v>
      </c>
      <c r="I189">
        <f t="shared" si="38"/>
        <v>24.915063944536296</v>
      </c>
      <c r="J189">
        <f t="shared" si="40"/>
        <v>-27.756151022955454</v>
      </c>
      <c r="K189">
        <f t="shared" si="41"/>
        <v>-21.065118962041737</v>
      </c>
      <c r="L189">
        <f t="shared" si="42"/>
        <v>-29.97387067114138</v>
      </c>
      <c r="M189">
        <f t="shared" si="43"/>
        <v>-66.783029094393825</v>
      </c>
      <c r="N189" t="s">
        <v>199</v>
      </c>
      <c r="O189">
        <f t="shared" si="34"/>
        <v>23002.862868750501</v>
      </c>
      <c r="P189">
        <f t="shared" si="35"/>
        <v>0.23778953951008977</v>
      </c>
      <c r="Q189">
        <f t="shared" si="36"/>
        <v>-2.4687583208127122</v>
      </c>
      <c r="R189">
        <f t="shared" si="33"/>
        <v>-0.18596531605822578</v>
      </c>
    </row>
    <row r="190" spans="5:18">
      <c r="E190" s="1">
        <v>187</v>
      </c>
      <c r="F190" s="1">
        <f t="shared" si="44"/>
        <v>5.8433623356770143E-3</v>
      </c>
      <c r="G190">
        <f t="shared" si="37"/>
        <v>-21.011749233525126</v>
      </c>
      <c r="H190">
        <f t="shared" si="39"/>
        <v>7.3071248187639757</v>
      </c>
      <c r="I190">
        <f t="shared" si="38"/>
        <v>26.440395125533566</v>
      </c>
      <c r="J190">
        <f t="shared" si="40"/>
        <v>-24.984611518330727</v>
      </c>
      <c r="K190">
        <f t="shared" si="41"/>
        <v>-27.660129661322568</v>
      </c>
      <c r="L190">
        <f t="shared" si="42"/>
        <v>20.58418566154133</v>
      </c>
      <c r="M190">
        <f t="shared" si="43"/>
        <v>-19.324784807339551</v>
      </c>
      <c r="N190" t="s">
        <v>200</v>
      </c>
      <c r="O190">
        <f t="shared" si="34"/>
        <v>23127.202668041045</v>
      </c>
      <c r="P190">
        <f t="shared" si="35"/>
        <v>0.24105852842434919</v>
      </c>
      <c r="Q190">
        <f t="shared" si="36"/>
        <v>-2.4572184945840401</v>
      </c>
      <c r="R190">
        <f t="shared" si="33"/>
        <v>-0.1867757270871207</v>
      </c>
    </row>
    <row r="191" spans="5:18">
      <c r="E191" s="1">
        <v>188</v>
      </c>
      <c r="F191" s="1">
        <f t="shared" si="44"/>
        <v>5.8747782622129126E-3</v>
      </c>
      <c r="G191">
        <f t="shared" si="37"/>
        <v>-20.368625747594233</v>
      </c>
      <c r="H191">
        <f t="shared" si="39"/>
        <v>5.8629576748756982</v>
      </c>
      <c r="I191">
        <f t="shared" si="38"/>
        <v>27.708381820174409</v>
      </c>
      <c r="J191">
        <f t="shared" si="40"/>
        <v>-21.242737488908944</v>
      </c>
      <c r="K191">
        <f t="shared" si="41"/>
        <v>-29.999883536423141</v>
      </c>
      <c r="L191">
        <f t="shared" si="42"/>
        <v>0.50153569308229173</v>
      </c>
      <c r="M191">
        <f t="shared" si="43"/>
        <v>-37.538371584793921</v>
      </c>
      <c r="N191" t="s">
        <v>201</v>
      </c>
      <c r="O191">
        <f t="shared" si="34"/>
        <v>23251.54246733159</v>
      </c>
      <c r="P191">
        <f t="shared" si="35"/>
        <v>0.24448196252793522</v>
      </c>
      <c r="Q191">
        <f t="shared" si="36"/>
        <v>-2.44569962038491</v>
      </c>
      <c r="R191">
        <f t="shared" si="33"/>
        <v>-0.18763538580343786</v>
      </c>
    </row>
    <row r="192" spans="5:18">
      <c r="E192" s="1">
        <v>189</v>
      </c>
      <c r="F192" s="1">
        <f t="shared" si="44"/>
        <v>5.9061941887488109E-3</v>
      </c>
      <c r="G192">
        <f t="shared" si="37"/>
        <v>-19.707646762309345</v>
      </c>
      <c r="H192">
        <f t="shared" si="39"/>
        <v>4.4045157937455723</v>
      </c>
      <c r="I192">
        <f t="shared" si="38"/>
        <v>28.706682708176388</v>
      </c>
      <c r="J192">
        <f t="shared" si="40"/>
        <v>-16.675853169790624</v>
      </c>
      <c r="K192">
        <f t="shared" si="41"/>
        <v>-27.724430949874829</v>
      </c>
      <c r="L192">
        <f t="shared" si="42"/>
        <v>-21.302281980386301</v>
      </c>
      <c r="M192">
        <f t="shared" si="43"/>
        <v>-52.299014360439145</v>
      </c>
      <c r="N192" t="s">
        <v>202</v>
      </c>
      <c r="O192">
        <f t="shared" si="34"/>
        <v>23375.882266622131</v>
      </c>
      <c r="P192">
        <f t="shared" si="35"/>
        <v>0.24807010814156807</v>
      </c>
      <c r="Q192">
        <f t="shared" si="36"/>
        <v>-2.4342030144245572</v>
      </c>
      <c r="R192">
        <f t="shared" si="33"/>
        <v>-0.18854836774602418</v>
      </c>
    </row>
    <row r="193" spans="5:18">
      <c r="E193" s="1">
        <v>190</v>
      </c>
      <c r="F193" s="1">
        <f t="shared" si="44"/>
        <v>5.9376101152847083E-3</v>
      </c>
      <c r="G193">
        <f t="shared" si="37"/>
        <v>-19.029391703596922</v>
      </c>
      <c r="H193">
        <f t="shared" si="39"/>
        <v>2.9353500921277309</v>
      </c>
      <c r="I193">
        <f t="shared" si="38"/>
        <v>29.425581322443051</v>
      </c>
      <c r="J193">
        <f t="shared" si="40"/>
        <v>-11.46132395736613</v>
      </c>
      <c r="K193">
        <f t="shared" si="41"/>
        <v>-21.183829376663379</v>
      </c>
      <c r="L193">
        <f t="shared" si="42"/>
        <v>29.998966034125857</v>
      </c>
      <c r="M193">
        <f t="shared" si="43"/>
        <v>10.685352411070209</v>
      </c>
      <c r="N193" t="s">
        <v>203</v>
      </c>
      <c r="O193">
        <f t="shared" si="34"/>
        <v>23500.222065912676</v>
      </c>
      <c r="P193">
        <f t="shared" si="35"/>
        <v>0.2518342796401335</v>
      </c>
      <c r="Q193">
        <f t="shared" si="36"/>
        <v>-2.4227301059186246</v>
      </c>
      <c r="R193">
        <f t="shared" si="33"/>
        <v>-0.18951921211073086</v>
      </c>
    </row>
    <row r="194" spans="5:18">
      <c r="E194" s="1">
        <v>191</v>
      </c>
      <c r="F194" s="1">
        <f t="shared" si="44"/>
        <v>5.9690260418206065E-3</v>
      </c>
      <c r="G194">
        <f t="shared" si="37"/>
        <v>-18.334455141896431</v>
      </c>
      <c r="H194">
        <f t="shared" si="39"/>
        <v>1.45903759641687</v>
      </c>
      <c r="I194">
        <f t="shared" si="38"/>
        <v>29.858080619482806</v>
      </c>
      <c r="J194">
        <f t="shared" si="40"/>
        <v>-5.8016680185338192</v>
      </c>
      <c r="K194">
        <f t="shared" si="41"/>
        <v>-11.384290277812644</v>
      </c>
      <c r="L194">
        <f t="shared" si="42"/>
        <v>-21.650088858602555</v>
      </c>
      <c r="M194">
        <f t="shared" si="43"/>
        <v>-25.853384080945773</v>
      </c>
      <c r="N194" t="s">
        <v>204</v>
      </c>
      <c r="O194">
        <f t="shared" si="34"/>
        <v>23624.561865203217</v>
      </c>
      <c r="P194">
        <f t="shared" si="35"/>
        <v>0.25578698247907489</v>
      </c>
      <c r="Q194">
        <f t="shared" si="36"/>
        <v>-2.4112824502953365</v>
      </c>
      <c r="R194">
        <f t="shared" si="33"/>
        <v>-0.19055298921217964</v>
      </c>
    </row>
    <row r="195" spans="5:18">
      <c r="E195" s="1">
        <v>192</v>
      </c>
      <c r="F195" s="1">
        <f t="shared" si="44"/>
        <v>6.0004419683565039E-3</v>
      </c>
      <c r="G195">
        <f t="shared" si="37"/>
        <v>-17.623446270949451</v>
      </c>
      <c r="H195">
        <f t="shared" si="39"/>
        <v>-2.0827266455599295E-2</v>
      </c>
      <c r="I195">
        <f t="shared" si="38"/>
        <v>29.9999710816648</v>
      </c>
      <c r="J195">
        <f t="shared" si="40"/>
        <v>8.330896544076867E-2</v>
      </c>
      <c r="K195">
        <f t="shared" si="41"/>
        <v>0.16661728844009024</v>
      </c>
      <c r="L195">
        <f t="shared" si="42"/>
        <v>0.99952385695600821</v>
      </c>
      <c r="M195">
        <f t="shared" si="43"/>
        <v>13.605147655096617</v>
      </c>
      <c r="N195" t="s">
        <v>205</v>
      </c>
      <c r="O195">
        <f t="shared" si="34"/>
        <v>23748.901664493762</v>
      </c>
      <c r="P195">
        <f t="shared" si="35"/>
        <v>0.25994208117948409</v>
      </c>
      <c r="Q195">
        <f t="shared" si="36"/>
        <v>-2.3998617443500345</v>
      </c>
      <c r="R195">
        <f t="shared" si="33"/>
        <v>-0.19165538012716635</v>
      </c>
    </row>
    <row r="196" spans="5:18">
      <c r="E196" s="1">
        <v>193</v>
      </c>
      <c r="F196" s="1">
        <f t="shared" si="44"/>
        <v>6.0318578948924022E-3</v>
      </c>
      <c r="G196">
        <f t="shared" si="37"/>
        <v>-16.89698837376935</v>
      </c>
      <c r="H196">
        <f t="shared" si="39"/>
        <v>-1.5006414204927023</v>
      </c>
      <c r="I196">
        <f t="shared" si="38"/>
        <v>29.849871688473442</v>
      </c>
      <c r="J196">
        <f t="shared" si="40"/>
        <v>5.9650504552263612</v>
      </c>
      <c r="K196">
        <f t="shared" si="41"/>
        <v>11.691892315644003</v>
      </c>
      <c r="L196">
        <f t="shared" si="42"/>
        <v>20.21897555564561</v>
      </c>
      <c r="M196">
        <f t="shared" si="43"/>
        <v>49.328160220727369</v>
      </c>
      <c r="N196" t="s">
        <v>206</v>
      </c>
      <c r="O196">
        <f t="shared" si="34"/>
        <v>23873.241463784303</v>
      </c>
      <c r="P196">
        <f t="shared" si="35"/>
        <v>0.26431499761025051</v>
      </c>
      <c r="Q196">
        <f t="shared" si="36"/>
        <v>-2.388469843706134</v>
      </c>
      <c r="R196">
        <f t="shared" ref="R196:R259" si="45">P196*COS(2*PI()*O196*t+Q196)</f>
        <v>-0.19283277117550629</v>
      </c>
    </row>
    <row r="197" spans="5:18">
      <c r="E197" s="1">
        <v>194</v>
      </c>
      <c r="F197" s="1">
        <f t="shared" si="44"/>
        <v>6.0632738214283005E-3</v>
      </c>
      <c r="G197">
        <f t="shared" si="37"/>
        <v>-16.155718276260622</v>
      </c>
      <c r="H197">
        <f t="shared" si="39"/>
        <v>-2.9768019131595729</v>
      </c>
      <c r="I197">
        <f t="shared" si="38"/>
        <v>29.4092433579873</v>
      </c>
      <c r="J197">
        <f t="shared" si="40"/>
        <v>11.615125569306203</v>
      </c>
      <c r="K197">
        <f t="shared" si="41"/>
        <v>21.418477127982243</v>
      </c>
      <c r="L197">
        <f t="shared" si="42"/>
        <v>-29.948952816027944</v>
      </c>
      <c r="M197">
        <f t="shared" si="43"/>
        <v>13.361373049827609</v>
      </c>
      <c r="N197" t="s">
        <v>207</v>
      </c>
      <c r="O197">
        <f t="shared" ref="O197:O259" si="46">(E197-1)*$B$14/$B$15</f>
        <v>23997.581263074848</v>
      </c>
      <c r="P197">
        <f t="shared" ref="P197:P259" si="47">IMABS(N197)/256</f>
        <v>0.26892294626925523</v>
      </c>
      <c r="Q197">
        <f t="shared" ref="Q197:Q259" si="48">IMARGUMENT(N197)</f>
        <v>-2.3771087830077278</v>
      </c>
      <c r="R197">
        <f t="shared" si="45"/>
        <v>-0.19409236657810036</v>
      </c>
    </row>
    <row r="198" spans="5:18">
      <c r="E198" s="1">
        <v>195</v>
      </c>
      <c r="F198" s="1">
        <f t="shared" si="44"/>
        <v>6.0946897479641979E-3</v>
      </c>
      <c r="G198">
        <f t="shared" ref="G198:G259" si="49">$B$12*SIN((2*PI()/$C$4)*F198)</f>
        <v>-15.400285788965759</v>
      </c>
      <c r="H198">
        <f t="shared" si="39"/>
        <v>-4.4457146876119111</v>
      </c>
      <c r="I198">
        <f t="shared" ref="I198:I259" si="50">$B$12*COS((2*PI()/$C$6)*F198)</f>
        <v>28.682374727756784</v>
      </c>
      <c r="J198">
        <f t="shared" si="40"/>
        <v>16.814100719655094</v>
      </c>
      <c r="K198">
        <f t="shared" si="41"/>
        <v>27.850026013940187</v>
      </c>
      <c r="L198">
        <f t="shared" si="42"/>
        <v>22.661786605626009</v>
      </c>
      <c r="M198">
        <f t="shared" si="43"/>
        <v>76.162287590400396</v>
      </c>
      <c r="N198" t="s">
        <v>208</v>
      </c>
      <c r="O198">
        <f t="shared" si="46"/>
        <v>24121.921062365393</v>
      </c>
      <c r="P198">
        <f t="shared" si="47"/>
        <v>0.27378521503445391</v>
      </c>
      <c r="Q198">
        <f t="shared" si="48"/>
        <v>-2.3657807993689235</v>
      </c>
      <c r="R198">
        <f t="shared" si="45"/>
        <v>-0.19544232352249571</v>
      </c>
    </row>
    <row r="199" spans="5:18">
      <c r="E199" s="1">
        <v>196</v>
      </c>
      <c r="F199" s="1">
        <f t="shared" si="44"/>
        <v>6.1261056745000961E-3</v>
      </c>
      <c r="G199">
        <f t="shared" si="49"/>
        <v>-14.631353137429873</v>
      </c>
      <c r="H199">
        <f t="shared" si="39"/>
        <v>-5.9038033332649587</v>
      </c>
      <c r="I199">
        <f t="shared" si="50"/>
        <v>27.676340413475305</v>
      </c>
      <c r="J199">
        <f t="shared" si="40"/>
        <v>21.360061816944722</v>
      </c>
      <c r="K199">
        <f t="shared" si="41"/>
        <v>29.997104266518235</v>
      </c>
      <c r="L199">
        <f t="shared" si="42"/>
        <v>-2.4980808934553904</v>
      </c>
      <c r="M199">
        <f t="shared" si="43"/>
        <v>56.000269132788041</v>
      </c>
      <c r="N199" t="s">
        <v>209</v>
      </c>
      <c r="O199">
        <f t="shared" si="46"/>
        <v>24246.260861655934</v>
      </c>
      <c r="P199">
        <f t="shared" si="47"/>
        <v>0.27892350217426387</v>
      </c>
      <c r="Q199">
        <f t="shared" si="48"/>
        <v>-2.3544883597225947</v>
      </c>
      <c r="R199">
        <f t="shared" si="45"/>
        <v>-0.19689191503411635</v>
      </c>
    </row>
    <row r="200" spans="5:18">
      <c r="E200" s="1">
        <v>197</v>
      </c>
      <c r="F200" s="1">
        <f t="shared" si="44"/>
        <v>6.1575216010359935E-3</v>
      </c>
      <c r="G200">
        <f t="shared" si="49"/>
        <v>-13.849594381681994</v>
      </c>
      <c r="H200">
        <f t="shared" si="39"/>
        <v>-7.347517793398854</v>
      </c>
      <c r="I200">
        <f t="shared" si="50"/>
        <v>26.400932151712482</v>
      </c>
      <c r="J200">
        <f t="shared" si="40"/>
        <v>25.076456065953593</v>
      </c>
      <c r="K200">
        <f t="shared" si="41"/>
        <v>27.529403622588212</v>
      </c>
      <c r="L200">
        <f t="shared" si="42"/>
        <v>-19.085046767346391</v>
      </c>
      <c r="M200">
        <f t="shared" si="43"/>
        <v>38.72463289782705</v>
      </c>
      <c r="N200" t="s">
        <v>210</v>
      </c>
      <c r="O200">
        <f t="shared" si="46"/>
        <v>24370.600660946478</v>
      </c>
      <c r="P200">
        <f t="shared" si="47"/>
        <v>0.2843623234668497</v>
      </c>
      <c r="Q200">
        <f t="shared" si="48"/>
        <v>-2.3432341928630582</v>
      </c>
      <c r="R200">
        <f t="shared" si="45"/>
        <v>-0.19845172759457655</v>
      </c>
    </row>
    <row r="201" spans="5:18">
      <c r="E201" s="1">
        <v>198</v>
      </c>
      <c r="F201" s="1">
        <f t="shared" si="44"/>
        <v>6.1889375275718918E-3</v>
      </c>
      <c r="G201">
        <f t="shared" si="49"/>
        <v>-13.055694825342053</v>
      </c>
      <c r="H201">
        <f t="shared" si="39"/>
        <v>-8.7733430085993707</v>
      </c>
      <c r="I201">
        <f t="shared" si="50"/>
        <v>24.868563496897369</v>
      </c>
      <c r="J201">
        <f t="shared" si="40"/>
        <v>27.818948797122292</v>
      </c>
      <c r="K201">
        <f t="shared" si="41"/>
        <v>20.826557154506673</v>
      </c>
      <c r="L201">
        <f t="shared" si="42"/>
        <v>29.82395623522514</v>
      </c>
      <c r="M201">
        <f t="shared" si="43"/>
        <v>81.508987849810055</v>
      </c>
      <c r="N201" t="s">
        <v>211</v>
      </c>
      <c r="O201">
        <f t="shared" si="46"/>
        <v>24494.94046023702</v>
      </c>
      <c r="P201">
        <f t="shared" si="47"/>
        <v>0.29012950735856485</v>
      </c>
      <c r="Q201">
        <f t="shared" si="48"/>
        <v>-2.332021327169592</v>
      </c>
      <c r="R201">
        <f t="shared" si="45"/>
        <v>-0.2001339025087</v>
      </c>
    </row>
    <row r="202" spans="5:18">
      <c r="E202" s="1">
        <v>199</v>
      </c>
      <c r="F202" s="1">
        <f t="shared" si="44"/>
        <v>6.2203534541077901E-3</v>
      </c>
      <c r="G202">
        <f t="shared" si="49"/>
        <v>-12.250350414871633</v>
      </c>
      <c r="H202">
        <f t="shared" si="39"/>
        <v>-10.177807474989287</v>
      </c>
      <c r="I202">
        <f t="shared" si="50"/>
        <v>23.094149000136813</v>
      </c>
      <c r="J202">
        <f t="shared" si="40"/>
        <v>29.481029033519661</v>
      </c>
      <c r="K202">
        <f t="shared" si="41"/>
        <v>10.91973620976853</v>
      </c>
      <c r="L202">
        <f t="shared" si="42"/>
        <v>-23.616745909239896</v>
      </c>
      <c r="M202">
        <f t="shared" si="43"/>
        <v>17.450010444324192</v>
      </c>
      <c r="N202" t="s">
        <v>212</v>
      </c>
      <c r="O202">
        <f t="shared" si="46"/>
        <v>24619.280259527564</v>
      </c>
      <c r="P202">
        <f t="shared" si="47"/>
        <v>0.29625680158312895</v>
      </c>
      <c r="Q202">
        <f t="shared" si="48"/>
        <v>-2.3208531352460984</v>
      </c>
      <c r="R202">
        <f t="shared" si="45"/>
        <v>-0.20195243279696404</v>
      </c>
    </row>
    <row r="203" spans="5:18">
      <c r="E203" s="1">
        <v>200</v>
      </c>
      <c r="F203" s="1">
        <f t="shared" si="44"/>
        <v>6.2517693806436875E-3</v>
      </c>
      <c r="G203">
        <f t="shared" si="49"/>
        <v>-11.434267129494788</v>
      </c>
      <c r="H203">
        <f t="shared" si="39"/>
        <v>-11.557491696414166</v>
      </c>
      <c r="I203">
        <f t="shared" si="50"/>
        <v>21.094959045821174</v>
      </c>
      <c r="J203">
        <f t="shared" si="40"/>
        <v>29.998146088208948</v>
      </c>
      <c r="K203">
        <f t="shared" si="41"/>
        <v>-0.66698582704005871</v>
      </c>
      <c r="L203">
        <f t="shared" si="42"/>
        <v>3.9903834706786205</v>
      </c>
      <c r="M203">
        <f t="shared" si="43"/>
        <v>31.42474395175973</v>
      </c>
      <c r="N203" t="s">
        <v>213</v>
      </c>
      <c r="O203">
        <f t="shared" si="46"/>
        <v>24743.620058818109</v>
      </c>
      <c r="P203">
        <f t="shared" si="47"/>
        <v>0.30278062213407164</v>
      </c>
      <c r="Q203">
        <f t="shared" si="48"/>
        <v>-2.3097333870312213</v>
      </c>
      <c r="R203">
        <f t="shared" si="45"/>
        <v>-0.20392353116886675</v>
      </c>
    </row>
    <row r="204" spans="5:18">
      <c r="E204" s="1">
        <v>201</v>
      </c>
      <c r="F204" s="1">
        <f t="shared" si="44"/>
        <v>6.2831853071795857E-3</v>
      </c>
      <c r="G204">
        <f t="shared" si="49"/>
        <v>-10.608160362324217</v>
      </c>
      <c r="H204">
        <f t="shared" si="39"/>
        <v>-12.909036510002704</v>
      </c>
      <c r="I204">
        <f t="shared" si="50"/>
        <v>18.890451758894482</v>
      </c>
      <c r="J204">
        <f t="shared" si="40"/>
        <v>29.350216537793379</v>
      </c>
      <c r="K204">
        <f t="shared" si="41"/>
        <v>-12.151098222213005</v>
      </c>
      <c r="L204">
        <f t="shared" si="42"/>
        <v>17.903334639416222</v>
      </c>
      <c r="M204">
        <f t="shared" si="43"/>
        <v>30.475707841564159</v>
      </c>
      <c r="N204" t="s">
        <v>214</v>
      </c>
      <c r="O204">
        <f t="shared" si="46"/>
        <v>24867.95985810865</v>
      </c>
      <c r="P204">
        <f t="shared" si="47"/>
        <v>0.3097429857581469</v>
      </c>
      <c r="Q204">
        <f t="shared" si="48"/>
        <v>-2.2986663133519736</v>
      </c>
      <c r="R204">
        <f t="shared" si="45"/>
        <v>-0.20606608983443789</v>
      </c>
    </row>
    <row r="205" spans="5:18">
      <c r="E205" s="1">
        <v>202</v>
      </c>
      <c r="F205" s="1">
        <f t="shared" si="44"/>
        <v>6.3146012337154831E-3</v>
      </c>
      <c r="G205">
        <f t="shared" si="49"/>
        <v>-9.7727542932349039</v>
      </c>
      <c r="H205">
        <f t="shared" si="39"/>
        <v>-14.229151264831872</v>
      </c>
      <c r="I205">
        <f t="shared" si="50"/>
        <v>16.50208361883557</v>
      </c>
      <c r="J205">
        <f t="shared" si="40"/>
        <v>27.56240420809203</v>
      </c>
      <c r="K205">
        <f t="shared" si="41"/>
        <v>-21.765875792695756</v>
      </c>
      <c r="L205">
        <f t="shared" si="42"/>
        <v>-29.624289246364103</v>
      </c>
      <c r="M205">
        <f t="shared" si="43"/>
        <v>-31.327582770199033</v>
      </c>
      <c r="N205" t="s">
        <v>215</v>
      </c>
      <c r="O205">
        <f t="shared" si="46"/>
        <v>24992.299657399195</v>
      </c>
      <c r="P205">
        <f t="shared" si="47"/>
        <v>0.3171926814454884</v>
      </c>
      <c r="Q205">
        <f t="shared" si="48"/>
        <v>-2.2876566824410363</v>
      </c>
      <c r="R205">
        <f t="shared" si="45"/>
        <v>-0.20840226015961993</v>
      </c>
    </row>
    <row r="206" spans="5:18">
      <c r="E206" s="1">
        <v>203</v>
      </c>
      <c r="F206" s="1">
        <f t="shared" si="44"/>
        <v>6.3460171602513814E-3</v>
      </c>
      <c r="G206">
        <f t="shared" si="49"/>
        <v>-8.9287812540351812</v>
      </c>
      <c r="H206">
        <f t="shared" si="39"/>
        <v>-15.514621833783721</v>
      </c>
      <c r="I206">
        <f t="shared" si="50"/>
        <v>13.953100623645428</v>
      </c>
      <c r="J206">
        <f t="shared" si="40"/>
        <v>24.704142879417805</v>
      </c>
      <c r="K206">
        <f t="shared" si="41"/>
        <v>-28.032173343916735</v>
      </c>
      <c r="L206">
        <f t="shared" si="42"/>
        <v>24.512575832425437</v>
      </c>
      <c r="M206">
        <f t="shared" si="43"/>
        <v>10.694242903753034</v>
      </c>
      <c r="N206" t="s">
        <v>216</v>
      </c>
      <c r="O206">
        <f t="shared" si="46"/>
        <v>25116.639456689736</v>
      </c>
      <c r="P206">
        <f t="shared" si="47"/>
        <v>0.32518675657023977</v>
      </c>
      <c r="Q206">
        <f t="shared" si="48"/>
        <v>-2.2767098926667133</v>
      </c>
      <c r="R206">
        <f t="shared" si="45"/>
        <v>-0.21095819040059641</v>
      </c>
    </row>
    <row r="207" spans="5:18">
      <c r="E207" s="1">
        <v>204</v>
      </c>
      <c r="F207" s="1">
        <f t="shared" si="44"/>
        <v>6.3774330867872797E-3</v>
      </c>
      <c r="G207">
        <f t="shared" si="49"/>
        <v>-8.0769810864916192</v>
      </c>
      <c r="H207">
        <f t="shared" si="39"/>
        <v>-16.762318439087178</v>
      </c>
      <c r="I207">
        <f t="shared" si="50"/>
        <v>11.268312036442531</v>
      </c>
      <c r="J207">
        <f t="shared" si="40"/>
        <v>20.886439666933018</v>
      </c>
      <c r="K207">
        <f t="shared" si="41"/>
        <v>-29.985978568498261</v>
      </c>
      <c r="L207">
        <f t="shared" si="42"/>
        <v>-5.472695302220318</v>
      </c>
      <c r="M207">
        <f t="shared" si="43"/>
        <v>-28.143221692921827</v>
      </c>
      <c r="N207" t="s">
        <v>217</v>
      </c>
      <c r="O207">
        <f t="shared" si="46"/>
        <v>25240.979255980281</v>
      </c>
      <c r="P207">
        <f t="shared" si="47"/>
        <v>0.33379242220149191</v>
      </c>
      <c r="Q207">
        <f t="shared" si="48"/>
        <v>-2.2658320856981446</v>
      </c>
      <c r="R207">
        <f t="shared" si="45"/>
        <v>-0.21376497439510384</v>
      </c>
    </row>
    <row r="208" spans="5:18">
      <c r="E208" s="1">
        <v>205</v>
      </c>
      <c r="F208" s="1">
        <f t="shared" si="44"/>
        <v>6.4088490133231771E-3</v>
      </c>
      <c r="G208">
        <f t="shared" si="49"/>
        <v>-7.2181004937706872</v>
      </c>
      <c r="H208">
        <f t="shared" si="39"/>
        <v>-17.96920327249142</v>
      </c>
      <c r="I208">
        <f t="shared" si="50"/>
        <v>8.4738489167922459</v>
      </c>
      <c r="J208">
        <f t="shared" si="40"/>
        <v>16.25756380547433</v>
      </c>
      <c r="K208">
        <f t="shared" si="41"/>
        <v>-27.326716482996062</v>
      </c>
      <c r="L208">
        <f t="shared" si="42"/>
        <v>-16.676797831200837</v>
      </c>
      <c r="M208">
        <f t="shared" si="43"/>
        <v>-44.459405358192427</v>
      </c>
      <c r="N208" t="s">
        <v>218</v>
      </c>
      <c r="O208">
        <f t="shared" si="46"/>
        <v>25365.319055270826</v>
      </c>
      <c r="P208">
        <f t="shared" si="47"/>
        <v>0.34308952402416798</v>
      </c>
      <c r="Q208">
        <f t="shared" si="48"/>
        <v>-2.255030285644358</v>
      </c>
      <c r="R208">
        <f t="shared" si="45"/>
        <v>-0.21685988536432296</v>
      </c>
    </row>
    <row r="209" spans="5:18">
      <c r="E209" s="1">
        <v>206</v>
      </c>
      <c r="F209" s="1">
        <f t="shared" si="44"/>
        <v>6.4402649398590753E-3</v>
      </c>
      <c r="G209">
        <f t="shared" si="49"/>
        <v>-6.3528923858653332</v>
      </c>
      <c r="H209">
        <f t="shared" si="39"/>
        <v>-19.13233789151872</v>
      </c>
      <c r="I209">
        <f t="shared" si="50"/>
        <v>5.5969097869838027</v>
      </c>
      <c r="J209">
        <f t="shared" si="40"/>
        <v>10.997288274744117</v>
      </c>
      <c r="K209">
        <f t="shared" si="41"/>
        <v>-20.463490127604132</v>
      </c>
      <c r="L209">
        <f t="shared" si="42"/>
        <v>29.35045175681525</v>
      </c>
      <c r="M209">
        <f t="shared" si="43"/>
        <v>-4.0705864450210072E-3</v>
      </c>
      <c r="N209" t="s">
        <v>219</v>
      </c>
      <c r="O209">
        <f t="shared" si="46"/>
        <v>25489.658854561367</v>
      </c>
      <c r="P209">
        <f t="shared" si="47"/>
        <v>0.35317378720898251</v>
      </c>
      <c r="Q209">
        <f t="shared" si="48"/>
        <v>-2.244312571507761</v>
      </c>
      <c r="R209">
        <f t="shared" si="45"/>
        <v>-0.22028800041096827</v>
      </c>
    </row>
    <row r="210" spans="5:18">
      <c r="E210" s="1">
        <v>207</v>
      </c>
      <c r="F210" s="1">
        <f t="shared" si="44"/>
        <v>6.4716808663949736E-3</v>
      </c>
      <c r="G210">
        <f t="shared" si="49"/>
        <v>-5.4821152195807779</v>
      </c>
      <c r="H210">
        <f t="shared" si="39"/>
        <v>-20.248890373787081</v>
      </c>
      <c r="I210">
        <f t="shared" si="50"/>
        <v>2.6654959086901902</v>
      </c>
      <c r="J210">
        <f t="shared" si="40"/>
        <v>5.3099079045291511</v>
      </c>
      <c r="K210">
        <f t="shared" si="41"/>
        <v>-10.452143822008605</v>
      </c>
      <c r="L210">
        <f t="shared" si="42"/>
        <v>-25.347033480736776</v>
      </c>
      <c r="M210">
        <f t="shared" si="43"/>
        <v>-53.554779082893901</v>
      </c>
      <c r="N210" t="s">
        <v>220</v>
      </c>
      <c r="O210">
        <f t="shared" si="46"/>
        <v>25613.998653851912</v>
      </c>
      <c r="P210">
        <f t="shared" si="47"/>
        <v>0.36416113663663829</v>
      </c>
      <c r="Q210">
        <f t="shared" si="48"/>
        <v>-2.2336882927812147</v>
      </c>
      <c r="R210">
        <f t="shared" si="45"/>
        <v>-0.22410436857609803</v>
      </c>
    </row>
    <row r="211" spans="5:18">
      <c r="E211" s="1">
        <v>208</v>
      </c>
      <c r="F211" s="1">
        <f t="shared" si="44"/>
        <v>6.503096792930871E-3</v>
      </c>
      <c r="G211">
        <f t="shared" si="49"/>
        <v>-4.6065323336579054</v>
      </c>
      <c r="H211">
        <f t="shared" si="39"/>
        <v>-21.31614221198592</v>
      </c>
      <c r="I211">
        <f t="shared" si="50"/>
        <v>-0.29186125344053165</v>
      </c>
      <c r="J211">
        <f t="shared" si="40"/>
        <v>-0.58369488221117116</v>
      </c>
      <c r="K211">
        <f t="shared" si="41"/>
        <v>1.1671687827510098</v>
      </c>
      <c r="L211">
        <f t="shared" si="42"/>
        <v>6.9413051155498291</v>
      </c>
      <c r="M211">
        <f t="shared" si="43"/>
        <v>-18.689756782994692</v>
      </c>
      <c r="N211" t="s">
        <v>221</v>
      </c>
      <c r="O211">
        <f t="shared" si="46"/>
        <v>25738.338453142453</v>
      </c>
      <c r="P211">
        <f t="shared" si="47"/>
        <v>0.37619353661026772</v>
      </c>
      <c r="Q211">
        <f t="shared" si="48"/>
        <v>-2.2231683415013475</v>
      </c>
      <c r="R211">
        <f t="shared" si="45"/>
        <v>-0.22837694784807766</v>
      </c>
    </row>
    <row r="212" spans="5:18">
      <c r="E212" s="1">
        <v>209</v>
      </c>
      <c r="F212" s="1">
        <f t="shared" si="44"/>
        <v>6.5345127194667693E-3</v>
      </c>
      <c r="G212">
        <f t="shared" si="49"/>
        <v>-3.7269112796166626</v>
      </c>
      <c r="H212">
        <f t="shared" si="39"/>
        <v>-22.331494932715639</v>
      </c>
      <c r="I212">
        <f t="shared" si="50"/>
        <v>-3.2463777286602826</v>
      </c>
      <c r="J212">
        <f t="shared" si="40"/>
        <v>-6.4546285433682797</v>
      </c>
      <c r="K212">
        <f t="shared" si="41"/>
        <v>12.606923193511401</v>
      </c>
      <c r="L212">
        <f t="shared" si="42"/>
        <v>15.408507229846084</v>
      </c>
      <c r="M212">
        <f t="shared" si="43"/>
        <v>-7.7439820610033827</v>
      </c>
      <c r="N212" t="s">
        <v>222</v>
      </c>
      <c r="O212">
        <f t="shared" si="46"/>
        <v>25862.678252432997</v>
      </c>
      <c r="P212">
        <f t="shared" si="47"/>
        <v>0.38944701792553993</v>
      </c>
      <c r="Q212">
        <f t="shared" si="48"/>
        <v>-2.212765499020962</v>
      </c>
      <c r="R212">
        <f t="shared" si="45"/>
        <v>-0.23319065025011679</v>
      </c>
    </row>
    <row r="213" spans="5:18">
      <c r="E213" s="1">
        <v>210</v>
      </c>
      <c r="F213" s="1">
        <f t="shared" si="44"/>
        <v>6.5659286460026667E-3</v>
      </c>
      <c r="G213">
        <f t="shared" si="49"/>
        <v>-2.8440231489071559</v>
      </c>
      <c r="H213">
        <f t="shared" si="39"/>
        <v>-23.292476423076927</v>
      </c>
      <c r="I213">
        <f t="shared" si="50"/>
        <v>-6.1692971946396451</v>
      </c>
      <c r="J213">
        <f t="shared" si="40"/>
        <v>-12.074881944166902</v>
      </c>
      <c r="K213">
        <f t="shared" si="41"/>
        <v>22.107218295586083</v>
      </c>
      <c r="L213">
        <f t="shared" si="42"/>
        <v>-29.003129375051348</v>
      </c>
      <c r="M213">
        <f t="shared" si="43"/>
        <v>-51.276589790255898</v>
      </c>
      <c r="N213" t="s">
        <v>223</v>
      </c>
      <c r="O213">
        <f t="shared" si="46"/>
        <v>25987.018051723539</v>
      </c>
      <c r="P213">
        <f t="shared" si="47"/>
        <v>0.40414291948755848</v>
      </c>
      <c r="Q213">
        <f t="shared" si="48"/>
        <v>-2.2024948828767705</v>
      </c>
      <c r="R213">
        <f t="shared" si="45"/>
        <v>-0.23865301683027726</v>
      </c>
    </row>
    <row r="214" spans="5:18">
      <c r="E214" s="1">
        <v>211</v>
      </c>
      <c r="F214" s="1">
        <f t="shared" si="44"/>
        <v>6.5973445725385649E-3</v>
      </c>
      <c r="G214">
        <f t="shared" si="49"/>
        <v>-1.9586418969567538</v>
      </c>
      <c r="H214">
        <f t="shared" si="39"/>
        <v>-24.196746949605959</v>
      </c>
      <c r="I214">
        <f t="shared" si="50"/>
        <v>-9.0321708628843567</v>
      </c>
      <c r="J214">
        <f t="shared" si="40"/>
        <v>-17.226179691015371</v>
      </c>
      <c r="K214">
        <f t="shared" si="41"/>
        <v>28.206520970373884</v>
      </c>
      <c r="L214">
        <f t="shared" si="42"/>
        <v>26.118029617832217</v>
      </c>
      <c r="M214">
        <f t="shared" si="43"/>
        <v>1.9108111877436542</v>
      </c>
      <c r="N214" t="s">
        <v>224</v>
      </c>
      <c r="O214">
        <f t="shared" si="46"/>
        <v>26111.357851014083</v>
      </c>
      <c r="P214">
        <f t="shared" si="47"/>
        <v>0.42056396454730088</v>
      </c>
      <c r="Q214">
        <f t="shared" si="48"/>
        <v>-2.19237452954826</v>
      </c>
      <c r="R214">
        <f t="shared" si="45"/>
        <v>-0.24490234589881404</v>
      </c>
    </row>
    <row r="215" spans="5:18">
      <c r="E215" s="1">
        <v>212</v>
      </c>
      <c r="F215" s="1">
        <f t="shared" si="44"/>
        <v>6.6287604990744632E-3</v>
      </c>
      <c r="G215">
        <f t="shared" si="49"/>
        <v>-1.0715436647074008</v>
      </c>
      <c r="H215">
        <f t="shared" si="39"/>
        <v>-25.042104854900799</v>
      </c>
      <c r="I215">
        <f t="shared" si="50"/>
        <v>-11.807134370923082</v>
      </c>
      <c r="J215">
        <f t="shared" si="40"/>
        <v>-21.708459355581819</v>
      </c>
      <c r="K215">
        <f t="shared" si="41"/>
        <v>29.966509537990007</v>
      </c>
      <c r="L215">
        <f t="shared" si="42"/>
        <v>-8.3925359439704525</v>
      </c>
      <c r="M215">
        <f t="shared" si="43"/>
        <v>-38.055268652093552</v>
      </c>
      <c r="N215" t="s">
        <v>225</v>
      </c>
      <c r="O215">
        <f t="shared" si="46"/>
        <v>26235.697650304628</v>
      </c>
      <c r="P215">
        <f t="shared" si="47"/>
        <v>0.43907780003178393</v>
      </c>
      <c r="Q215">
        <f t="shared" si="48"/>
        <v>-2.1824261643900238</v>
      </c>
      <c r="R215">
        <f t="shared" si="45"/>
        <v>-0.25211961077540856</v>
      </c>
    </row>
    <row r="216" spans="5:18">
      <c r="E216" s="1">
        <v>213</v>
      </c>
      <c r="F216" s="1">
        <f t="shared" si="44"/>
        <v>6.6601764256103606E-3</v>
      </c>
      <c r="G216">
        <f t="shared" si="49"/>
        <v>-0.18350609823638453</v>
      </c>
      <c r="H216">
        <f t="shared" si="39"/>
        <v>-25.82649191806982</v>
      </c>
      <c r="I216">
        <f t="shared" si="50"/>
        <v>-14.467178986275053</v>
      </c>
      <c r="J216">
        <f t="shared" si="40"/>
        <v>-25.347641356715712</v>
      </c>
      <c r="K216">
        <f t="shared" si="41"/>
        <v>27.116425926996616</v>
      </c>
      <c r="L216">
        <f t="shared" si="42"/>
        <v>-14.10163826171606</v>
      </c>
      <c r="M216">
        <f t="shared" si="43"/>
        <v>-52.810030694016419</v>
      </c>
      <c r="N216" t="s">
        <v>226</v>
      </c>
      <c r="O216">
        <f t="shared" si="46"/>
        <v>26360.037449595169</v>
      </c>
      <c r="P216">
        <f t="shared" si="47"/>
        <v>0.46017240248400099</v>
      </c>
      <c r="Q216">
        <f t="shared" si="48"/>
        <v>-2.1726762335094465</v>
      </c>
      <c r="R216">
        <f t="shared" si="45"/>
        <v>-0.26054640629049297</v>
      </c>
    </row>
    <row r="217" spans="5:18">
      <c r="E217" s="1">
        <v>214</v>
      </c>
      <c r="F217" s="1">
        <f t="shared" si="44"/>
        <v>6.6915923521462589E-3</v>
      </c>
      <c r="G217">
        <f t="shared" si="49"/>
        <v>0.70469233294193534</v>
      </c>
      <c r="H217">
        <f t="shared" si="39"/>
        <v>-26.547998365950143</v>
      </c>
      <c r="I217">
        <f t="shared" si="50"/>
        <v>-16.98641448256609</v>
      </c>
      <c r="J217">
        <f t="shared" si="40"/>
        <v>-28.002389739077927</v>
      </c>
      <c r="K217">
        <f t="shared" si="41"/>
        <v>20.094729316134398</v>
      </c>
      <c r="L217">
        <f t="shared" si="42"/>
        <v>28.583191694085794</v>
      </c>
      <c r="M217">
        <f t="shared" si="43"/>
        <v>-22.154189244432029</v>
      </c>
      <c r="N217" t="s">
        <v>227</v>
      </c>
      <c r="O217">
        <f t="shared" si="46"/>
        <v>26484.377248885714</v>
      </c>
      <c r="P217">
        <f t="shared" si="47"/>
        <v>0.48451100351389215</v>
      </c>
      <c r="Q217">
        <f t="shared" si="48"/>
        <v>-2.1631573087042497</v>
      </c>
      <c r="R217">
        <f t="shared" si="45"/>
        <v>-0.27051281642683722</v>
      </c>
    </row>
    <row r="218" spans="5:18">
      <c r="E218" s="1">
        <v>215</v>
      </c>
      <c r="F218" s="1">
        <f t="shared" si="44"/>
        <v>6.7230082786821563E-3</v>
      </c>
      <c r="G218">
        <f t="shared" si="49"/>
        <v>1.5922730182962301</v>
      </c>
      <c r="H218">
        <f t="shared" si="39"/>
        <v>-27.204867522895626</v>
      </c>
      <c r="I218">
        <f t="shared" si="50"/>
        <v>-19.340321129220079</v>
      </c>
      <c r="J218">
        <f t="shared" si="40"/>
        <v>-29.569601278183058</v>
      </c>
      <c r="K218">
        <f t="shared" si="41"/>
        <v>9.9816432179660843</v>
      </c>
      <c r="L218">
        <f t="shared" si="42"/>
        <v>-26.823633896321478</v>
      </c>
      <c r="M218">
        <f t="shared" si="43"/>
        <v>-91.364507590357931</v>
      </c>
      <c r="N218" t="s">
        <v>228</v>
      </c>
      <c r="O218">
        <f t="shared" si="46"/>
        <v>26608.717048176255</v>
      </c>
      <c r="P218">
        <f t="shared" si="47"/>
        <v>0.51302041097168016</v>
      </c>
      <c r="Q218">
        <f t="shared" si="48"/>
        <v>-2.1539100341145554</v>
      </c>
      <c r="R218">
        <f t="shared" si="45"/>
        <v>-0.28248226182722658</v>
      </c>
    </row>
    <row r="219" spans="5:18">
      <c r="E219" s="1">
        <v>216</v>
      </c>
      <c r="F219" s="1">
        <f t="shared" si="44"/>
        <v>6.7544242052180545E-3</v>
      </c>
      <c r="G219">
        <f t="shared" si="49"/>
        <v>2.4784578888223265</v>
      </c>
      <c r="H219">
        <f t="shared" si="39"/>
        <v>-27.795500087813281</v>
      </c>
      <c r="I219">
        <f t="shared" si="50"/>
        <v>-21.50598834210853</v>
      </c>
      <c r="J219">
        <f t="shared" si="40"/>
        <v>-29.988409729905655</v>
      </c>
      <c r="K219">
        <f t="shared" si="41"/>
        <v>-1.6670269841037797</v>
      </c>
      <c r="L219">
        <f t="shared" si="42"/>
        <v>9.8227543326351388</v>
      </c>
      <c r="M219">
        <f t="shared" si="43"/>
        <v>-68.655712922473782</v>
      </c>
      <c r="N219" t="s">
        <v>229</v>
      </c>
      <c r="O219">
        <f t="shared" si="46"/>
        <v>26733.0568474668</v>
      </c>
      <c r="P219">
        <f t="shared" si="47"/>
        <v>0.54703916689016141</v>
      </c>
      <c r="Q219">
        <f t="shared" si="48"/>
        <v>-2.1449858766694954</v>
      </c>
      <c r="R219">
        <f t="shared" si="45"/>
        <v>-0.29712677896267148</v>
      </c>
    </row>
    <row r="220" spans="5:18">
      <c r="E220" s="1">
        <v>217</v>
      </c>
      <c r="F220" s="1">
        <f t="shared" si="44"/>
        <v>6.7858401317539528E-3</v>
      </c>
      <c r="G220">
        <f t="shared" si="49"/>
        <v>3.362470099111952</v>
      </c>
      <c r="H220">
        <f t="shared" si="39"/>
        <v>-28.318458028034591</v>
      </c>
      <c r="I220">
        <f t="shared" si="50"/>
        <v>-23.462337672370452</v>
      </c>
      <c r="J220">
        <f t="shared" si="40"/>
        <v>-29.242549710263816</v>
      </c>
      <c r="K220">
        <f t="shared" si="41"/>
        <v>-13.059240400285589</v>
      </c>
      <c r="L220">
        <f t="shared" si="42"/>
        <v>12.759462942038468</v>
      </c>
      <c r="M220">
        <f t="shared" si="43"/>
        <v>-77.960652769804028</v>
      </c>
      <c r="N220" t="s">
        <v>230</v>
      </c>
      <c r="O220">
        <f t="shared" si="46"/>
        <v>26857.396646757345</v>
      </c>
      <c r="P220">
        <f t="shared" si="47"/>
        <v>0.58857898805833986</v>
      </c>
      <c r="Q220">
        <f t="shared" si="48"/>
        <v>-2.1364510984520146</v>
      </c>
      <c r="R220">
        <f t="shared" si="45"/>
        <v>-0.3154599232439686</v>
      </c>
    </row>
    <row r="221" spans="5:18">
      <c r="E221" s="1">
        <v>218</v>
      </c>
      <c r="F221" s="1">
        <f t="shared" si="44"/>
        <v>6.8172560582898502E-3</v>
      </c>
      <c r="G221">
        <f t="shared" si="49"/>
        <v>4.2435347083495207</v>
      </c>
      <c r="H221">
        <f t="shared" ref="H221:H259" si="51">$B$12*SIN((2*PI()/$C$5)*F221)</f>
        <v>-28.772468080541231</v>
      </c>
      <c r="I221">
        <f t="shared" si="50"/>
        <v>-25.19032796305093</v>
      </c>
      <c r="J221">
        <f t="shared" ref="J221:J259" si="52">$B$12*SIN((2*PI()/$C$7)*F221)</f>
        <v>-27.360988398803112</v>
      </c>
      <c r="K221">
        <f t="shared" ref="K221:K259" si="53">$B$12*SIN((2*PI()/$C$8)*F221)</f>
        <v>-22.442409661130338</v>
      </c>
      <c r="L221">
        <f t="shared" si="42"/>
        <v>-28.091690114267664</v>
      </c>
      <c r="M221">
        <f t="shared" si="43"/>
        <v>-127.61434950944376</v>
      </c>
      <c r="N221" t="s">
        <v>231</v>
      </c>
      <c r="O221">
        <f t="shared" si="46"/>
        <v>26981.736446047886</v>
      </c>
      <c r="P221">
        <f t="shared" si="47"/>
        <v>0.64081552105984307</v>
      </c>
      <c r="Q221">
        <f t="shared" si="48"/>
        <v>-2.1283926381456926</v>
      </c>
      <c r="R221">
        <f t="shared" si="45"/>
        <v>-0.33908633327697196</v>
      </c>
    </row>
    <row r="222" spans="5:18">
      <c r="E222" s="1">
        <v>219</v>
      </c>
      <c r="F222" s="1">
        <f t="shared" si="44"/>
        <v>6.8486719848257485E-3</v>
      </c>
      <c r="G222">
        <f t="shared" si="49"/>
        <v>5.1208793596388897</v>
      </c>
      <c r="H222">
        <f t="shared" si="51"/>
        <v>-29.156424852020862</v>
      </c>
      <c r="I222">
        <f t="shared" si="50"/>
        <v>-26.673140676769329</v>
      </c>
      <c r="J222">
        <f t="shared" si="52"/>
        <v>-24.416800531934257</v>
      </c>
      <c r="K222">
        <f t="shared" si="53"/>
        <v>-28.373020382631164</v>
      </c>
      <c r="L222">
        <f t="shared" si="42"/>
        <v>27.462079690777202</v>
      </c>
      <c r="M222">
        <f t="shared" si="43"/>
        <v>-76.036427392939515</v>
      </c>
      <c r="N222" t="s">
        <v>232</v>
      </c>
      <c r="O222">
        <f t="shared" si="46"/>
        <v>27106.07624533843</v>
      </c>
      <c r="P222">
        <f t="shared" si="47"/>
        <v>0.70908364058236606</v>
      </c>
      <c r="Q222">
        <f t="shared" si="48"/>
        <v>-2.1209270696392721</v>
      </c>
      <c r="R222">
        <f t="shared" si="45"/>
        <v>-0.37070799552079792</v>
      </c>
    </row>
    <row r="223" spans="5:18">
      <c r="E223" s="1">
        <v>220</v>
      </c>
      <c r="F223" s="1">
        <f t="shared" si="44"/>
        <v>6.8800879113616459E-3</v>
      </c>
      <c r="G223">
        <f t="shared" si="49"/>
        <v>5.9937349570651728</v>
      </c>
      <c r="H223">
        <f t="shared" si="51"/>
        <v>-29.46939351020464</v>
      </c>
      <c r="I223">
        <f t="shared" si="50"/>
        <v>-27.896343590619423</v>
      </c>
      <c r="J223">
        <f t="shared" si="52"/>
        <v>-20.524330378433483</v>
      </c>
      <c r="K223">
        <f t="shared" si="53"/>
        <v>-29.938702592078485</v>
      </c>
      <c r="L223">
        <f t="shared" si="42"/>
        <v>-11.2283794356727</v>
      </c>
      <c r="M223">
        <f t="shared" si="43"/>
        <v>-113.06341454994356</v>
      </c>
      <c r="N223" t="s">
        <v>233</v>
      </c>
      <c r="O223">
        <f t="shared" si="46"/>
        <v>27230.416044628972</v>
      </c>
      <c r="P223">
        <f t="shared" si="47"/>
        <v>0.80310834774657369</v>
      </c>
      <c r="Q223">
        <f t="shared" si="48"/>
        <v>-2.1142147017201811</v>
      </c>
      <c r="R223">
        <f t="shared" si="45"/>
        <v>-0.4152591791837108</v>
      </c>
    </row>
    <row r="224" spans="5:18">
      <c r="E224" s="1">
        <v>221</v>
      </c>
      <c r="F224" s="1">
        <f t="shared" si="44"/>
        <v>6.9115038378975441E-3</v>
      </c>
      <c r="G224">
        <f t="shared" si="49"/>
        <v>6.8613363398979104</v>
      </c>
      <c r="H224">
        <f t="shared" si="51"/>
        <v>-29.710612059934487</v>
      </c>
      <c r="I224">
        <f t="shared" si="50"/>
        <v>-28.848031265061632</v>
      </c>
      <c r="J224">
        <f t="shared" si="52"/>
        <v>-15.834750918272848</v>
      </c>
      <c r="K224">
        <f t="shared" si="53"/>
        <v>-26.898590466071663</v>
      </c>
      <c r="L224">
        <f t="shared" si="42"/>
        <v>-11.385341682765262</v>
      </c>
      <c r="M224">
        <f t="shared" si="43"/>
        <v>-105.81599005220798</v>
      </c>
      <c r="N224" t="s">
        <v>234</v>
      </c>
      <c r="O224">
        <f t="shared" si="46"/>
        <v>27354.755843919516</v>
      </c>
      <c r="P224">
        <f t="shared" si="47"/>
        <v>0.94272926571957427</v>
      </c>
      <c r="Q224">
        <f t="shared" si="48"/>
        <v>-2.1084826333018594</v>
      </c>
      <c r="R224">
        <f t="shared" si="45"/>
        <v>-0.48281892758737516</v>
      </c>
    </row>
    <row r="225" spans="5:18">
      <c r="E225" s="1">
        <v>222</v>
      </c>
      <c r="F225" s="1">
        <f t="shared" si="44"/>
        <v>6.9429197644334424E-3</v>
      </c>
      <c r="G225">
        <f t="shared" si="49"/>
        <v>7.722922953344467</v>
      </c>
      <c r="H225">
        <f t="shared" si="51"/>
        <v>-29.879493198417791</v>
      </c>
      <c r="I225">
        <f t="shared" si="50"/>
        <v>-29.51894091961967</v>
      </c>
      <c r="J225">
        <f t="shared" si="52"/>
        <v>-10.530192694232486</v>
      </c>
      <c r="K225">
        <f t="shared" si="53"/>
        <v>-19.720377324521458</v>
      </c>
      <c r="L225">
        <f t="shared" si="42"/>
        <v>27.529855210885394</v>
      </c>
      <c r="M225">
        <f t="shared" si="43"/>
        <v>-54.396225972561545</v>
      </c>
      <c r="N225" t="s">
        <v>235</v>
      </c>
      <c r="O225">
        <f t="shared" si="46"/>
        <v>27479.095643210057</v>
      </c>
      <c r="P225">
        <f t="shared" si="47"/>
        <v>1.17575954158157</v>
      </c>
      <c r="Q225">
        <f t="shared" si="48"/>
        <v>-2.1040641961651576</v>
      </c>
      <c r="R225">
        <f t="shared" si="45"/>
        <v>-0.59769757189473816</v>
      </c>
    </row>
    <row r="226" spans="5:18">
      <c r="E226" s="1">
        <v>223</v>
      </c>
      <c r="F226" s="1">
        <f t="shared" si="44"/>
        <v>6.9743356909693398E-3</v>
      </c>
      <c r="G226">
        <f t="shared" si="49"/>
        <v>8.5777395152660301</v>
      </c>
      <c r="H226">
        <f t="shared" si="51"/>
        <v>-29.975625745153078</v>
      </c>
      <c r="I226">
        <f t="shared" si="50"/>
        <v>-29.902542587565605</v>
      </c>
      <c r="J226">
        <f t="shared" si="52"/>
        <v>-4.8166703557618167</v>
      </c>
      <c r="K226">
        <f t="shared" si="53"/>
        <v>-9.5083653102595616</v>
      </c>
      <c r="L226">
        <f t="shared" si="42"/>
        <v>-28.031768520848992</v>
      </c>
      <c r="M226">
        <f t="shared" si="43"/>
        <v>-93.657233004323018</v>
      </c>
      <c r="N226" t="s">
        <v>236</v>
      </c>
      <c r="O226">
        <f t="shared" si="46"/>
        <v>27603.435442500602</v>
      </c>
      <c r="P226">
        <f t="shared" si="47"/>
        <v>1.6543922841225511</v>
      </c>
      <c r="Q226">
        <f t="shared" si="48"/>
        <v>-2.1014702081775436</v>
      </c>
      <c r="R226">
        <f t="shared" si="45"/>
        <v>-0.83731218176287869</v>
      </c>
    </row>
    <row r="227" spans="5:18">
      <c r="E227" s="1">
        <v>224</v>
      </c>
      <c r="F227" s="1">
        <f t="shared" si="44"/>
        <v>7.0057516175052381E-3</v>
      </c>
      <c r="G227">
        <f t="shared" si="49"/>
        <v>9.4250366782712565</v>
      </c>
      <c r="H227">
        <f t="shared" si="51"/>
        <v>-29.998775643044745</v>
      </c>
      <c r="I227">
        <f t="shared" si="50"/>
        <v>-29.995102672115653</v>
      </c>
      <c r="J227">
        <f t="shared" si="52"/>
        <v>1.0839183910591752</v>
      </c>
      <c r="K227">
        <f t="shared" si="53"/>
        <v>2.1664213499887977</v>
      </c>
      <c r="L227">
        <f t="shared" si="42"/>
        <v>12.605891981555391</v>
      </c>
      <c r="M227">
        <f t="shared" si="43"/>
        <v>-34.712609914285778</v>
      </c>
      <c r="N227" t="s">
        <v>237</v>
      </c>
      <c r="O227">
        <f t="shared" si="46"/>
        <v>27727.775241791147</v>
      </c>
      <c r="P227">
        <f t="shared" si="47"/>
        <v>3.263875778860319</v>
      </c>
      <c r="Q227">
        <f t="shared" si="48"/>
        <v>-2.1015265970128612</v>
      </c>
      <c r="R227">
        <f t="shared" si="45"/>
        <v>-1.6520540979965113</v>
      </c>
    </row>
    <row r="228" spans="5:18">
      <c r="E228" s="1">
        <v>225</v>
      </c>
      <c r="F228" s="1">
        <f t="shared" si="44"/>
        <v>7.0371675440411355E-3</v>
      </c>
      <c r="G228">
        <f t="shared" si="49"/>
        <v>10.264071686607544</v>
      </c>
      <c r="H228">
        <f t="shared" si="51"/>
        <v>-29.948886528269632</v>
      </c>
      <c r="I228">
        <f t="shared" si="50"/>
        <v>-29.795720285544697</v>
      </c>
      <c r="J228">
        <f t="shared" si="52"/>
        <v>6.9424106883862242</v>
      </c>
      <c r="K228">
        <f t="shared" si="53"/>
        <v>13.50792398928478</v>
      </c>
      <c r="L228">
        <f t="shared" si="42"/>
        <v>9.9827148790691016</v>
      </c>
      <c r="M228">
        <f t="shared" si="43"/>
        <v>-19.047485570466677</v>
      </c>
      <c r="N228" t="s">
        <v>238</v>
      </c>
      <c r="O228">
        <f t="shared" si="46"/>
        <v>27852.115041081688</v>
      </c>
      <c r="P228">
        <f t="shared" si="47"/>
        <v>13.949268392099265</v>
      </c>
      <c r="Q228">
        <f t="shared" si="48"/>
        <v>1.0359290343338949</v>
      </c>
      <c r="R228">
        <f t="shared" si="45"/>
        <v>7.1103169275501177</v>
      </c>
    </row>
    <row r="229" spans="5:18">
      <c r="E229" s="1">
        <v>226</v>
      </c>
      <c r="F229" s="1">
        <f t="shared" si="44"/>
        <v>7.0685834705770337E-3</v>
      </c>
      <c r="G229">
        <f t="shared" si="49"/>
        <v>11.094109027273914</v>
      </c>
      <c r="H229">
        <f t="shared" si="51"/>
        <v>-29.82607986750789</v>
      </c>
      <c r="I229">
        <f t="shared" si="50"/>
        <v>-29.306336017530633</v>
      </c>
      <c r="J229">
        <f t="shared" si="52"/>
        <v>12.531278590260337</v>
      </c>
      <c r="K229">
        <f t="shared" si="53"/>
        <v>22.771356625305295</v>
      </c>
      <c r="L229">
        <f t="shared" si="42"/>
        <v>-26.899093653165078</v>
      </c>
      <c r="M229">
        <f t="shared" si="43"/>
        <v>-39.634765295364062</v>
      </c>
      <c r="N229" t="s">
        <v>239</v>
      </c>
      <c r="O229">
        <f t="shared" si="46"/>
        <v>27976.454840372233</v>
      </c>
      <c r="P229">
        <f t="shared" si="47"/>
        <v>1.7159010716303151</v>
      </c>
      <c r="Q229">
        <f t="shared" si="48"/>
        <v>1.0249982424231301</v>
      </c>
      <c r="R229">
        <f t="shared" si="45"/>
        <v>0.890724913869121</v>
      </c>
    </row>
    <row r="230" spans="5:18">
      <c r="E230" s="1">
        <v>227</v>
      </c>
      <c r="F230" s="1">
        <f t="shared" si="44"/>
        <v>7.099999397112932E-3</v>
      </c>
      <c r="G230">
        <f t="shared" si="49"/>
        <v>11.914421074784819</v>
      </c>
      <c r="H230">
        <f t="shared" si="51"/>
        <v>-29.630654662204034</v>
      </c>
      <c r="I230">
        <f t="shared" si="50"/>
        <v>-28.531713047386248</v>
      </c>
      <c r="J230">
        <f t="shared" si="52"/>
        <v>17.633465630714461</v>
      </c>
      <c r="K230">
        <f t="shared" si="53"/>
        <v>28.531625253704519</v>
      </c>
      <c r="L230">
        <f t="shared" si="42"/>
        <v>28.531274053389836</v>
      </c>
      <c r="M230">
        <f t="shared" si="43"/>
        <v>28.448418303003358</v>
      </c>
      <c r="N230" t="s">
        <v>240</v>
      </c>
      <c r="O230">
        <f t="shared" si="46"/>
        <v>28100.794639662774</v>
      </c>
      <c r="P230">
        <f t="shared" si="47"/>
        <v>0.74589718181017428</v>
      </c>
      <c r="Q230">
        <f t="shared" si="48"/>
        <v>1.0014270890028316</v>
      </c>
      <c r="R230">
        <f t="shared" si="45"/>
        <v>0.40211384358917973</v>
      </c>
    </row>
    <row r="231" spans="5:18">
      <c r="E231" s="1">
        <v>228</v>
      </c>
      <c r="F231" s="1">
        <f t="shared" si="44"/>
        <v>7.1314153236488294E-3</v>
      </c>
      <c r="G231">
        <f t="shared" si="49"/>
        <v>12.724288729019468</v>
      </c>
      <c r="H231">
        <f t="shared" si="51"/>
        <v>-29.363086720578224</v>
      </c>
      <c r="I231">
        <f t="shared" si="50"/>
        <v>-27.479390784013148</v>
      </c>
      <c r="J231">
        <f t="shared" si="52"/>
        <v>22.050816708009783</v>
      </c>
      <c r="K231">
        <f t="shared" si="53"/>
        <v>29.902565467799604</v>
      </c>
      <c r="L231">
        <f t="shared" si="42"/>
        <v>-13.951843084319416</v>
      </c>
      <c r="M231">
        <f t="shared" si="43"/>
        <v>-6.1166496840819295</v>
      </c>
      <c r="N231" t="s">
        <v>241</v>
      </c>
      <c r="O231">
        <f t="shared" si="46"/>
        <v>28225.134438953319</v>
      </c>
      <c r="P231">
        <f t="shared" si="47"/>
        <v>0.37887847531254681</v>
      </c>
      <c r="Q231">
        <f t="shared" si="48"/>
        <v>0.94994658921218111</v>
      </c>
      <c r="R231">
        <f t="shared" si="45"/>
        <v>0.22040366217390195</v>
      </c>
    </row>
    <row r="232" spans="5:18">
      <c r="E232" s="1">
        <v>229</v>
      </c>
      <c r="F232" s="1">
        <f t="shared" si="44"/>
        <v>7.1628312501847277E-3</v>
      </c>
      <c r="G232">
        <f t="shared" si="49"/>
        <v>13.523002045597929</v>
      </c>
      <c r="H232">
        <f t="shared" si="51"/>
        <v>-29.024027499160219</v>
      </c>
      <c r="I232">
        <f t="shared" si="50"/>
        <v>-26.159611484800582</v>
      </c>
      <c r="J232">
        <f t="shared" si="52"/>
        <v>25.611773891165299</v>
      </c>
      <c r="K232">
        <f t="shared" si="53"/>
        <v>26.673270711005294</v>
      </c>
      <c r="L232">
        <f t="shared" si="42"/>
        <v>-8.55509429561533</v>
      </c>
      <c r="M232">
        <f t="shared" si="43"/>
        <v>2.0693133681923932</v>
      </c>
      <c r="N232" t="s">
        <v>242</v>
      </c>
      <c r="O232">
        <f t="shared" si="46"/>
        <v>28349.474238243864</v>
      </c>
      <c r="P232">
        <f t="shared" si="47"/>
        <v>0.18161093376758816</v>
      </c>
      <c r="Q232">
        <f t="shared" si="48"/>
        <v>0.81535973227623437</v>
      </c>
      <c r="R232">
        <f t="shared" si="45"/>
        <v>0.12451364804879454</v>
      </c>
    </row>
    <row r="233" spans="5:18">
      <c r="E233" s="1">
        <v>230</v>
      </c>
      <c r="F233" s="1">
        <f t="shared" si="44"/>
        <v>7.1942471767206259E-3</v>
      </c>
      <c r="G233">
        <f t="shared" si="49"/>
        <v>14.309860858230902</v>
      </c>
      <c r="H233">
        <f t="shared" si="51"/>
        <v>-28.614302516666598</v>
      </c>
      <c r="I233">
        <f t="shared" si="50"/>
        <v>-24.58522056768749</v>
      </c>
      <c r="J233">
        <f t="shared" si="52"/>
        <v>28.178039264537887</v>
      </c>
      <c r="K233">
        <f t="shared" si="53"/>
        <v>19.340538312885243</v>
      </c>
      <c r="L233">
        <f t="shared" si="42"/>
        <v>26.200984682392345</v>
      </c>
      <c r="M233">
        <f t="shared" si="43"/>
        <v>34.82990003369229</v>
      </c>
      <c r="N233" t="s">
        <v>243</v>
      </c>
      <c r="O233">
        <f t="shared" si="46"/>
        <v>28473.814037534405</v>
      </c>
      <c r="P233">
        <f t="shared" si="47"/>
        <v>6.6134356766706273E-2</v>
      </c>
      <c r="Q233">
        <f t="shared" si="48"/>
        <v>0.23378932879704326</v>
      </c>
      <c r="R233">
        <f t="shared" si="45"/>
        <v>6.4335206300960138E-2</v>
      </c>
    </row>
    <row r="234" spans="5:18">
      <c r="E234" s="1">
        <v>231</v>
      </c>
      <c r="F234" s="1">
        <f t="shared" si="44"/>
        <v>7.2256631032565233E-3</v>
      </c>
      <c r="G234">
        <f t="shared" si="49"/>
        <v>15.084175392497857</v>
      </c>
      <c r="H234">
        <f t="shared" si="51"/>
        <v>-28.134909344083038</v>
      </c>
      <c r="I234">
        <f t="shared" si="50"/>
        <v>-22.771541586651402</v>
      </c>
      <c r="J234">
        <f t="shared" si="52"/>
        <v>29.649946043644913</v>
      </c>
      <c r="K234">
        <f t="shared" si="53"/>
        <v>9.032441784267732</v>
      </c>
      <c r="L234">
        <f t="shared" ref="L234:L259" si="54">$B$12*SIN((2*PI()/$C$9)*F234)</f>
        <v>-28.959345673567967</v>
      </c>
      <c r="M234">
        <f t="shared" ref="M234:M259" si="55">SUM(G234:L234)</f>
        <v>-26.099233383891903</v>
      </c>
      <c r="N234" t="s">
        <v>244</v>
      </c>
      <c r="O234">
        <f t="shared" si="46"/>
        <v>28598.153836824949</v>
      </c>
      <c r="P234">
        <f t="shared" si="47"/>
        <v>7.6064473861071735E-2</v>
      </c>
      <c r="Q234">
        <f t="shared" si="48"/>
        <v>-1.2753615892033932</v>
      </c>
      <c r="R234">
        <f t="shared" si="45"/>
        <v>2.2146611254961254E-2</v>
      </c>
    </row>
    <row r="235" spans="5:18">
      <c r="E235" s="1">
        <v>232</v>
      </c>
      <c r="F235" s="1">
        <f t="shared" ref="F235:F259" si="56">$F$5*E234</f>
        <v>7.2570790297924216E-3</v>
      </c>
      <c r="G235">
        <f t="shared" si="49"/>
        <v>15.845266870515793</v>
      </c>
      <c r="H235">
        <f t="shared" si="51"/>
        <v>-27.587015175845053</v>
      </c>
      <c r="I235">
        <f t="shared" si="50"/>
        <v>-20.73622708748702</v>
      </c>
      <c r="J235">
        <f t="shared" si="52"/>
        <v>29.97032936266497</v>
      </c>
      <c r="K235">
        <f t="shared" si="53"/>
        <v>-2.6652129283550194</v>
      </c>
      <c r="L235">
        <f t="shared" si="54"/>
        <v>15.262862878575525</v>
      </c>
      <c r="M235">
        <f t="shared" si="55"/>
        <v>10.090003920069199</v>
      </c>
      <c r="N235" t="s">
        <v>245</v>
      </c>
      <c r="O235">
        <f t="shared" si="46"/>
        <v>28722.493636115491</v>
      </c>
      <c r="P235">
        <f t="shared" si="47"/>
        <v>0.14629709337605309</v>
      </c>
      <c r="Q235">
        <f t="shared" si="48"/>
        <v>-1.6393257661001441</v>
      </c>
      <c r="R235">
        <f t="shared" si="45"/>
        <v>-1.0017812400691222E-2</v>
      </c>
    </row>
    <row r="236" spans="5:18">
      <c r="E236" s="1">
        <v>233</v>
      </c>
      <c r="F236" s="1">
        <f t="shared" si="56"/>
        <v>7.288494956328319E-3</v>
      </c>
      <c r="G236">
        <f t="shared" si="49"/>
        <v>16.592468105967665</v>
      </c>
      <c r="H236">
        <f t="shared" si="51"/>
        <v>-26.971953988031284</v>
      </c>
      <c r="I236">
        <f t="shared" si="50"/>
        <v>-18.499086795498446</v>
      </c>
      <c r="J236">
        <f t="shared" si="52"/>
        <v>29.126746402729847</v>
      </c>
      <c r="K236">
        <f t="shared" si="53"/>
        <v>-13.952849118282403</v>
      </c>
      <c r="L236">
        <f t="shared" si="54"/>
        <v>7.106054274146909</v>
      </c>
      <c r="M236">
        <f t="shared" si="55"/>
        <v>-6.5986211189677126</v>
      </c>
      <c r="N236" t="s">
        <v>246</v>
      </c>
      <c r="O236">
        <f t="shared" si="46"/>
        <v>28846.833435406035</v>
      </c>
      <c r="P236">
        <f t="shared" si="47"/>
        <v>0.21512484819786049</v>
      </c>
      <c r="Q236">
        <f t="shared" si="48"/>
        <v>-1.7408553781988156</v>
      </c>
      <c r="R236">
        <f t="shared" si="45"/>
        <v>-3.6407847398812754E-2</v>
      </c>
    </row>
    <row r="237" spans="5:18">
      <c r="E237" s="1">
        <v>234</v>
      </c>
      <c r="F237" s="1">
        <f t="shared" si="56"/>
        <v>7.3199108828642173E-3</v>
      </c>
      <c r="G237">
        <f t="shared" si="49"/>
        <v>17.32512408897011</v>
      </c>
      <c r="H237">
        <f t="shared" si="51"/>
        <v>-26.291223290487448</v>
      </c>
      <c r="I237">
        <f t="shared" si="50"/>
        <v>-16.081894807351311</v>
      </c>
      <c r="J237">
        <f t="shared" si="52"/>
        <v>27.151959637250499</v>
      </c>
      <c r="K237">
        <f t="shared" si="53"/>
        <v>-23.093967661536166</v>
      </c>
      <c r="L237">
        <f t="shared" si="54"/>
        <v>-25.437276157946123</v>
      </c>
      <c r="M237">
        <f t="shared" si="55"/>
        <v>-46.427278191100442</v>
      </c>
      <c r="N237" t="s">
        <v>247</v>
      </c>
      <c r="O237">
        <f t="shared" si="46"/>
        <v>28971.17323469658</v>
      </c>
      <c r="P237">
        <f t="shared" si="47"/>
        <v>0.28278145741490929</v>
      </c>
      <c r="Q237">
        <f t="shared" si="48"/>
        <v>-1.7835062001655306</v>
      </c>
      <c r="R237">
        <f t="shared" si="45"/>
        <v>-5.9697843920412871E-2</v>
      </c>
    </row>
    <row r="238" spans="5:18">
      <c r="E238" s="1">
        <v>235</v>
      </c>
      <c r="F238" s="1">
        <f t="shared" si="56"/>
        <v>7.3513268094001155E-3</v>
      </c>
      <c r="G238">
        <f t="shared" si="49"/>
        <v>18.042592560266453</v>
      </c>
      <c r="H238">
        <f t="shared" si="51"/>
        <v>-25.546480480789842</v>
      </c>
      <c r="I238">
        <f t="shared" si="50"/>
        <v>-13.508177663691766</v>
      </c>
      <c r="J238">
        <f t="shared" si="52"/>
        <v>24.122664426339089</v>
      </c>
      <c r="K238">
        <f t="shared" si="53"/>
        <v>-28.682291453195781</v>
      </c>
      <c r="L238">
        <f t="shared" si="54"/>
        <v>29.314911616046597</v>
      </c>
      <c r="M238">
        <f t="shared" si="55"/>
        <v>3.7432190049747476</v>
      </c>
      <c r="N238" t="s">
        <v>248</v>
      </c>
      <c r="O238">
        <f t="shared" si="46"/>
        <v>29095.513033987121</v>
      </c>
      <c r="P238">
        <f t="shared" si="47"/>
        <v>0.35373725266433736</v>
      </c>
      <c r="Q238">
        <f t="shared" si="48"/>
        <v>-1.8046390713697087</v>
      </c>
      <c r="R238">
        <f t="shared" si="45"/>
        <v>-8.1967070226964409E-2</v>
      </c>
    </row>
    <row r="239" spans="5:18">
      <c r="E239" s="1">
        <v>236</v>
      </c>
      <c r="F239" s="1">
        <f t="shared" si="56"/>
        <v>7.3827427359360129E-3</v>
      </c>
      <c r="G239">
        <f t="shared" si="49"/>
        <v>18.744244574242721</v>
      </c>
      <c r="H239">
        <f t="shared" si="51"/>
        <v>-24.739538808924319</v>
      </c>
      <c r="I239">
        <f t="shared" si="50"/>
        <v>-10.802985365218172</v>
      </c>
      <c r="J239">
        <f t="shared" si="52"/>
        <v>20.15651037710645</v>
      </c>
      <c r="K239">
        <f t="shared" si="53"/>
        <v>-29.858108219987653</v>
      </c>
      <c r="L239">
        <f t="shared" si="54"/>
        <v>-16.53566895663727</v>
      </c>
      <c r="M239">
        <f t="shared" si="55"/>
        <v>-43.035546399418244</v>
      </c>
      <c r="N239" t="s">
        <v>249</v>
      </c>
      <c r="O239">
        <f t="shared" si="46"/>
        <v>29219.852833277666</v>
      </c>
      <c r="P239">
        <f t="shared" si="47"/>
        <v>0.43437137940857157</v>
      </c>
      <c r="Q239">
        <f t="shared" si="48"/>
        <v>-1.8158430150836613</v>
      </c>
      <c r="R239">
        <f t="shared" si="45"/>
        <v>-0.10537919970750659</v>
      </c>
    </row>
    <row r="240" spans="5:18">
      <c r="E240" s="1">
        <v>237</v>
      </c>
      <c r="F240" s="1">
        <f t="shared" si="56"/>
        <v>7.4141586624719112E-3</v>
      </c>
      <c r="G240">
        <f t="shared" si="49"/>
        <v>19.429465050272672</v>
      </c>
      <c r="H240">
        <f t="shared" si="51"/>
        <v>-23.8723629625066</v>
      </c>
      <c r="I240">
        <f t="shared" si="50"/>
        <v>-7.992647560910461</v>
      </c>
      <c r="J240">
        <f t="shared" si="52"/>
        <v>15.407532152121197</v>
      </c>
      <c r="K240">
        <f t="shared" si="53"/>
        <v>-26.440529355020225</v>
      </c>
      <c r="L240">
        <f t="shared" si="54"/>
        <v>-5.6392227843619613</v>
      </c>
      <c r="M240">
        <f t="shared" si="55"/>
        <v>-29.107765460405378</v>
      </c>
      <c r="N240" t="s">
        <v>250</v>
      </c>
      <c r="O240">
        <f t="shared" si="46"/>
        <v>29344.192632568207</v>
      </c>
      <c r="P240">
        <f t="shared" si="47"/>
        <v>0.53558540271976141</v>
      </c>
      <c r="Q240">
        <f t="shared" si="48"/>
        <v>-1.8219464692249154</v>
      </c>
      <c r="R240">
        <f t="shared" si="45"/>
        <v>-0.13310271094294562</v>
      </c>
    </row>
    <row r="241" spans="5:18">
      <c r="E241" s="1">
        <v>238</v>
      </c>
      <c r="F241" s="1">
        <f t="shared" si="56"/>
        <v>7.4455745890078086E-3</v>
      </c>
      <c r="G241">
        <f t="shared" si="49"/>
        <v>20.097653311908104</v>
      </c>
      <c r="H241">
        <f t="shared" si="51"/>
        <v>-22.947064283292246</v>
      </c>
      <c r="I241">
        <f t="shared" si="50"/>
        <v>-5.1045172814364426</v>
      </c>
      <c r="J241">
        <f t="shared" si="52"/>
        <v>10.060167181032048</v>
      </c>
      <c r="K241">
        <f t="shared" si="53"/>
        <v>-18.955317968061628</v>
      </c>
      <c r="L241">
        <f t="shared" si="54"/>
        <v>24.609880181185844</v>
      </c>
      <c r="M241">
        <f t="shared" si="55"/>
        <v>7.7608011413356799</v>
      </c>
      <c r="N241" t="s">
        <v>251</v>
      </c>
      <c r="O241">
        <f t="shared" si="46"/>
        <v>29468.532431858752</v>
      </c>
      <c r="P241">
        <f t="shared" si="47"/>
        <v>0.68124187291409644</v>
      </c>
      <c r="Q241">
        <f t="shared" si="48"/>
        <v>-1.8254603778856366</v>
      </c>
      <c r="R241">
        <f t="shared" si="45"/>
        <v>-0.17161866311283233</v>
      </c>
    </row>
    <row r="242" spans="5:18">
      <c r="E242" s="1">
        <v>239</v>
      </c>
      <c r="F242" s="1">
        <f t="shared" si="56"/>
        <v>7.4769905155437069E-3</v>
      </c>
      <c r="G242">
        <f t="shared" si="49"/>
        <v>20.748223613442843</v>
      </c>
      <c r="H242">
        <f t="shared" si="51"/>
        <v>-21.96589562662291</v>
      </c>
      <c r="I242">
        <f t="shared" si="50"/>
        <v>-2.1667047119794343</v>
      </c>
      <c r="J242">
        <f t="shared" si="52"/>
        <v>4.3220926112033347</v>
      </c>
      <c r="K242">
        <f t="shared" si="53"/>
        <v>-8.5540050614887004</v>
      </c>
      <c r="L242">
        <f t="shared" si="54"/>
        <v>-29.597081648361083</v>
      </c>
      <c r="M242">
        <f t="shared" si="55"/>
        <v>-37.213370823805953</v>
      </c>
      <c r="N242" t="s">
        <v>252</v>
      </c>
      <c r="O242">
        <f t="shared" si="46"/>
        <v>29592.872231149293</v>
      </c>
      <c r="P242">
        <f t="shared" si="47"/>
        <v>0.9426724129976779</v>
      </c>
      <c r="Q242">
        <f t="shared" si="48"/>
        <v>-1.8280723216469743</v>
      </c>
      <c r="R242">
        <f t="shared" si="45"/>
        <v>-0.2398603089443006</v>
      </c>
    </row>
    <row r="243" spans="5:18">
      <c r="E243" s="1">
        <v>240</v>
      </c>
      <c r="F243" s="1">
        <f t="shared" si="56"/>
        <v>7.5084064420796051E-3</v>
      </c>
      <c r="G243">
        <f t="shared" si="49"/>
        <v>21.38060565338753</v>
      </c>
      <c r="H243">
        <f t="shared" si="51"/>
        <v>-20.931245876324976</v>
      </c>
      <c r="I243">
        <f t="shared" si="50"/>
        <v>0.79219640432191296</v>
      </c>
      <c r="J243">
        <f t="shared" si="52"/>
        <v>-1.5838403092320663</v>
      </c>
      <c r="K243">
        <f t="shared" si="53"/>
        <v>3.1632629348704082</v>
      </c>
      <c r="L243">
        <f t="shared" si="54"/>
        <v>17.767074586724743</v>
      </c>
      <c r="M243">
        <f t="shared" si="55"/>
        <v>20.588053393747551</v>
      </c>
      <c r="N243" t="s">
        <v>253</v>
      </c>
      <c r="O243">
        <f t="shared" si="46"/>
        <v>29717.212030439838</v>
      </c>
      <c r="P243">
        <f t="shared" si="47"/>
        <v>1.6986805860528504</v>
      </c>
      <c r="Q243">
        <f t="shared" si="48"/>
        <v>-1.8314709995911236</v>
      </c>
      <c r="R243">
        <f t="shared" si="45"/>
        <v>-0.43780517777313654</v>
      </c>
    </row>
    <row r="244" spans="5:18">
      <c r="E244" s="1">
        <v>241</v>
      </c>
      <c r="F244" s="1">
        <f t="shared" si="56"/>
        <v>7.5398223686155025E-3</v>
      </c>
      <c r="G244">
        <f t="shared" si="49"/>
        <v>21.994245074406265</v>
      </c>
      <c r="H244">
        <f t="shared" si="51"/>
        <v>-19.845634128414755</v>
      </c>
      <c r="I244">
        <f t="shared" si="50"/>
        <v>3.743387069406638</v>
      </c>
      <c r="J244">
        <f t="shared" si="52"/>
        <v>-7.4282611692263609</v>
      </c>
      <c r="K244">
        <f t="shared" si="53"/>
        <v>14.393891990808868</v>
      </c>
      <c r="L244">
        <f t="shared" si="54"/>
        <v>4.1582723405717799</v>
      </c>
      <c r="M244">
        <f t="shared" si="55"/>
        <v>17.015901177552436</v>
      </c>
      <c r="N244" t="s">
        <v>254</v>
      </c>
      <c r="O244">
        <f t="shared" si="46"/>
        <v>29841.551829730382</v>
      </c>
      <c r="P244">
        <f t="shared" si="47"/>
        <v>14.459935384971391</v>
      </c>
      <c r="Q244">
        <f t="shared" si="48"/>
        <v>1.3030199584827631</v>
      </c>
      <c r="R244">
        <f t="shared" si="45"/>
        <v>3.8259211543728493</v>
      </c>
    </row>
    <row r="245" spans="5:18">
      <c r="E245" s="1">
        <v>242</v>
      </c>
      <c r="F245" s="1">
        <f t="shared" si="56"/>
        <v>7.5712382951514008E-3</v>
      </c>
      <c r="G245">
        <f t="shared" si="49"/>
        <v>22.588603949276031</v>
      </c>
      <c r="H245">
        <f t="shared" si="51"/>
        <v>-18.711703557772122</v>
      </c>
      <c r="I245">
        <f t="shared" si="50"/>
        <v>6.6581433310705371</v>
      </c>
      <c r="J245">
        <f t="shared" si="52"/>
        <v>-12.984188519268685</v>
      </c>
      <c r="K245">
        <f t="shared" si="53"/>
        <v>23.410153006164744</v>
      </c>
      <c r="L245">
        <f t="shared" si="54"/>
        <v>-23.720868308098616</v>
      </c>
      <c r="M245">
        <f t="shared" si="55"/>
        <v>-2.7598600986281099</v>
      </c>
      <c r="N245" t="s">
        <v>255</v>
      </c>
      <c r="O245">
        <f t="shared" si="46"/>
        <v>29965.891629020924</v>
      </c>
      <c r="P245">
        <f t="shared" si="47"/>
        <v>0.75387746592914007</v>
      </c>
      <c r="Q245">
        <f t="shared" si="48"/>
        <v>1.2830110393901331</v>
      </c>
      <c r="R245">
        <f t="shared" si="45"/>
        <v>0.21397250648115265</v>
      </c>
    </row>
    <row r="246" spans="5:18">
      <c r="E246" s="1">
        <v>243</v>
      </c>
      <c r="F246" s="1">
        <f t="shared" si="56"/>
        <v>7.6026542216872982E-3</v>
      </c>
      <c r="G246">
        <f t="shared" si="49"/>
        <v>23.163161252443164</v>
      </c>
      <c r="H246">
        <f t="shared" si="51"/>
        <v>-17.532214982715072</v>
      </c>
      <c r="I246">
        <f t="shared" si="50"/>
        <v>9.5080958533240825</v>
      </c>
      <c r="J246">
        <f t="shared" si="52"/>
        <v>-18.035845215053435</v>
      </c>
      <c r="K246">
        <f t="shared" si="53"/>
        <v>28.824977059571715</v>
      </c>
      <c r="L246">
        <f t="shared" si="54"/>
        <v>29.805149299805063</v>
      </c>
      <c r="M246">
        <f t="shared" si="55"/>
        <v>55.733323267375518</v>
      </c>
      <c r="N246" t="s">
        <v>256</v>
      </c>
      <c r="O246">
        <f t="shared" si="46"/>
        <v>30090.231428311468</v>
      </c>
      <c r="P246">
        <f t="shared" si="47"/>
        <v>0.14779361141705716</v>
      </c>
      <c r="Q246">
        <f t="shared" si="48"/>
        <v>1.1714666867274761</v>
      </c>
      <c r="R246">
        <f t="shared" si="45"/>
        <v>5.7462276196853117E-2</v>
      </c>
    </row>
    <row r="247" spans="5:18">
      <c r="E247" s="1">
        <v>244</v>
      </c>
      <c r="F247" s="1">
        <f t="shared" si="56"/>
        <v>7.6340701482231965E-3</v>
      </c>
      <c r="G247">
        <f t="shared" si="49"/>
        <v>23.717413316763832</v>
      </c>
      <c r="H247">
        <f t="shared" si="51"/>
        <v>-16.31004014314388</v>
      </c>
      <c r="I247">
        <f t="shared" si="50"/>
        <v>12.265506035269013</v>
      </c>
      <c r="J247">
        <f t="shared" si="52"/>
        <v>-22.387038616333001</v>
      </c>
      <c r="K247">
        <f t="shared" si="53"/>
        <v>29.805343218477368</v>
      </c>
      <c r="L247">
        <f t="shared" si="54"/>
        <v>-18.953996691593606</v>
      </c>
      <c r="M247">
        <f t="shared" si="55"/>
        <v>8.1371871194397265</v>
      </c>
      <c r="N247" t="s">
        <v>257</v>
      </c>
      <c r="O247">
        <f t="shared" si="46"/>
        <v>30214.571227602009</v>
      </c>
      <c r="P247">
        <f t="shared" si="47"/>
        <v>0.11196892298462539</v>
      </c>
      <c r="Q247">
        <f t="shared" si="48"/>
        <v>-1.6193147682781479</v>
      </c>
      <c r="R247">
        <f t="shared" si="45"/>
        <v>-5.4304264797225242E-3</v>
      </c>
    </row>
    <row r="248" spans="5:18">
      <c r="E248" s="1">
        <v>245</v>
      </c>
      <c r="F248" s="1">
        <f t="shared" si="56"/>
        <v>7.6654860747590947E-3</v>
      </c>
      <c r="G248">
        <f t="shared" si="49"/>
        <v>24.250874275027353</v>
      </c>
      <c r="H248">
        <f t="shared" si="51"/>
        <v>-15.048154708620846</v>
      </c>
      <c r="I248">
        <f t="shared" si="50"/>
        <v>14.903535991027484</v>
      </c>
      <c r="J248">
        <f t="shared" si="52"/>
        <v>-25.868780176768361</v>
      </c>
      <c r="K248">
        <f t="shared" si="53"/>
        <v>26.200431156333568</v>
      </c>
      <c r="L248">
        <f t="shared" si="54"/>
        <v>-2.6669108067793532</v>
      </c>
      <c r="M248">
        <f t="shared" si="55"/>
        <v>21.770995730219845</v>
      </c>
      <c r="N248" t="s">
        <v>258</v>
      </c>
      <c r="O248">
        <f t="shared" si="46"/>
        <v>30338.911026892554</v>
      </c>
      <c r="P248">
        <f t="shared" si="47"/>
        <v>0.28621912574888608</v>
      </c>
      <c r="Q248">
        <f t="shared" si="48"/>
        <v>-1.7313200057291414</v>
      </c>
      <c r="R248">
        <f t="shared" si="45"/>
        <v>-4.5747884017086279E-2</v>
      </c>
    </row>
    <row r="249" spans="5:18">
      <c r="E249" s="1">
        <v>246</v>
      </c>
      <c r="F249" s="1">
        <f t="shared" si="56"/>
        <v>7.6969020012949921E-3</v>
      </c>
      <c r="G249">
        <f t="shared" si="49"/>
        <v>24.763076485876208</v>
      </c>
      <c r="H249">
        <f t="shared" si="51"/>
        <v>-13.749631033409258</v>
      </c>
      <c r="I249">
        <f t="shared" si="50"/>
        <v>17.396509763007273</v>
      </c>
      <c r="J249">
        <f t="shared" si="52"/>
        <v>-28.34584850057993</v>
      </c>
      <c r="K249">
        <f t="shared" si="53"/>
        <v>18.564823474192742</v>
      </c>
      <c r="L249">
        <f t="shared" si="54"/>
        <v>22.772466362747778</v>
      </c>
      <c r="M249">
        <f t="shared" si="55"/>
        <v>41.401396551834814</v>
      </c>
      <c r="N249" t="s">
        <v>259</v>
      </c>
      <c r="O249">
        <f t="shared" si="46"/>
        <v>30463.250826183099</v>
      </c>
      <c r="P249">
        <f t="shared" si="47"/>
        <v>0.45015333990448586</v>
      </c>
      <c r="Q249">
        <f t="shared" si="48"/>
        <v>-1.7508779127016714</v>
      </c>
      <c r="R249">
        <f t="shared" si="45"/>
        <v>-8.062689296021755E-2</v>
      </c>
    </row>
    <row r="250" spans="5:18">
      <c r="E250" s="1">
        <v>247</v>
      </c>
      <c r="F250" s="1">
        <f t="shared" si="56"/>
        <v>7.7283179278308904E-3</v>
      </c>
      <c r="G250">
        <f t="shared" si="49"/>
        <v>25.253570943748695</v>
      </c>
      <c r="H250">
        <f t="shared" si="51"/>
        <v>-12.417630676110198</v>
      </c>
      <c r="I250">
        <f t="shared" si="50"/>
        <v>19.720163226115133</v>
      </c>
      <c r="J250">
        <f t="shared" si="52"/>
        <v>-29.722040974687125</v>
      </c>
      <c r="K250">
        <f t="shared" si="53"/>
        <v>8.0731882626964957</v>
      </c>
      <c r="L250">
        <f t="shared" si="54"/>
        <v>-29.938593630221977</v>
      </c>
      <c r="M250">
        <f t="shared" si="55"/>
        <v>-19.031342848458976</v>
      </c>
      <c r="N250" t="s">
        <v>260</v>
      </c>
      <c r="O250">
        <f t="shared" si="46"/>
        <v>30587.59062547364</v>
      </c>
      <c r="P250">
        <f t="shared" si="47"/>
        <v>0.65799109362050257</v>
      </c>
      <c r="Q250">
        <f t="shared" si="48"/>
        <v>-1.7554755931291368</v>
      </c>
      <c r="R250">
        <f t="shared" si="45"/>
        <v>-0.12082773577831278</v>
      </c>
    </row>
    <row r="251" spans="5:18">
      <c r="E251" s="1">
        <v>248</v>
      </c>
      <c r="F251" s="1">
        <f t="shared" si="56"/>
        <v>7.7597338543667887E-3</v>
      </c>
      <c r="G251">
        <f t="shared" si="49"/>
        <v>25.721927672485208</v>
      </c>
      <c r="H251">
        <f t="shared" si="51"/>
        <v>-11.055396702111761</v>
      </c>
      <c r="I251">
        <f t="shared" si="50"/>
        <v>21.851880250595759</v>
      </c>
      <c r="J251">
        <f t="shared" si="52"/>
        <v>-29.943910017188681</v>
      </c>
      <c r="K251">
        <f t="shared" si="53"/>
        <v>-3.660432791539987</v>
      </c>
      <c r="L251">
        <f t="shared" si="54"/>
        <v>20.093463567645415</v>
      </c>
      <c r="M251">
        <f t="shared" si="55"/>
        <v>23.007531979885954</v>
      </c>
      <c r="N251" t="s">
        <v>261</v>
      </c>
      <c r="O251">
        <f t="shared" si="46"/>
        <v>30711.930424764185</v>
      </c>
      <c r="P251">
        <f t="shared" si="47"/>
        <v>1.0948388139774305</v>
      </c>
      <c r="Q251">
        <f t="shared" si="48"/>
        <v>-1.7486553133320186</v>
      </c>
      <c r="R251">
        <f t="shared" si="45"/>
        <v>-0.19370188514101327</v>
      </c>
    </row>
    <row r="252" spans="5:18">
      <c r="E252" s="1">
        <v>249</v>
      </c>
      <c r="F252" s="1">
        <f t="shared" si="56"/>
        <v>7.7911497809026861E-3</v>
      </c>
      <c r="G252">
        <f t="shared" si="49"/>
        <v>26.16773610225291</v>
      </c>
      <c r="H252">
        <f t="shared" si="51"/>
        <v>-9.6662457875898209</v>
      </c>
      <c r="I252">
        <f t="shared" si="50"/>
        <v>23.770912824926803</v>
      </c>
      <c r="J252">
        <f t="shared" si="52"/>
        <v>-29.00283883643413</v>
      </c>
      <c r="K252">
        <f t="shared" si="53"/>
        <v>-14.830929890597261</v>
      </c>
      <c r="L252">
        <f t="shared" si="54"/>
        <v>1.1688721133061306</v>
      </c>
      <c r="M252">
        <f t="shared" si="55"/>
        <v>-2.3924934741353696</v>
      </c>
      <c r="N252" t="s">
        <v>262</v>
      </c>
      <c r="O252">
        <f t="shared" si="46"/>
        <v>30836.270224054726</v>
      </c>
      <c r="P252">
        <f t="shared" si="47"/>
        <v>14.4185901463833</v>
      </c>
      <c r="Q252">
        <f t="shared" si="48"/>
        <v>1.4421649285944877</v>
      </c>
      <c r="R252">
        <f t="shared" si="45"/>
        <v>1.8495730303343718</v>
      </c>
    </row>
    <row r="253" spans="5:18">
      <c r="E253" s="1">
        <v>250</v>
      </c>
      <c r="F253" s="1">
        <f t="shared" si="56"/>
        <v>7.8225657074385835E-3</v>
      </c>
      <c r="G253">
        <f t="shared" si="49"/>
        <v>26.590605429458694</v>
      </c>
      <c r="H253">
        <f t="shared" si="51"/>
        <v>-8.2535601442869186</v>
      </c>
      <c r="I253">
        <f t="shared" si="50"/>
        <v>25.458582996309232</v>
      </c>
      <c r="J253">
        <f t="shared" si="52"/>
        <v>-26.935376083832676</v>
      </c>
      <c r="K253">
        <f t="shared" si="53"/>
        <v>-23.719824683424225</v>
      </c>
      <c r="L253">
        <f t="shared" si="54"/>
        <v>-21.767048864450814</v>
      </c>
      <c r="M253">
        <f t="shared" si="55"/>
        <v>-28.626621350226706</v>
      </c>
      <c r="N253" t="s">
        <v>263</v>
      </c>
      <c r="O253">
        <f t="shared" si="46"/>
        <v>30960.610023345271</v>
      </c>
      <c r="P253">
        <f t="shared" si="47"/>
        <v>0.11671521222654609</v>
      </c>
      <c r="Q253">
        <f t="shared" si="48"/>
        <v>-2.793482212960853</v>
      </c>
      <c r="R253">
        <f t="shared" si="45"/>
        <v>-0.1097145125584871</v>
      </c>
    </row>
    <row r="254" spans="5:18">
      <c r="E254" s="1">
        <v>251</v>
      </c>
      <c r="F254" s="1">
        <f t="shared" si="56"/>
        <v>7.8539816339744817E-3</v>
      </c>
      <c r="G254">
        <f t="shared" si="49"/>
        <v>26.990164959334422</v>
      </c>
      <c r="H254">
        <f t="shared" si="51"/>
        <v>-6.8207792847292685</v>
      </c>
      <c r="I254">
        <f t="shared" si="50"/>
        <v>26.898464663267205</v>
      </c>
      <c r="J254">
        <f t="shared" si="52"/>
        <v>-23.821816403393864</v>
      </c>
      <c r="K254">
        <f t="shared" si="53"/>
        <v>-28.959642371828316</v>
      </c>
      <c r="L254">
        <f t="shared" si="54"/>
        <v>29.997080534285729</v>
      </c>
      <c r="M254">
        <f t="shared" si="55"/>
        <v>24.283472096935906</v>
      </c>
      <c r="N254" t="s">
        <v>264</v>
      </c>
      <c r="O254">
        <f t="shared" si="46"/>
        <v>31084.949822635812</v>
      </c>
      <c r="P254">
        <f t="shared" si="47"/>
        <v>0.5421619170291927</v>
      </c>
      <c r="Q254">
        <f t="shared" si="48"/>
        <v>-2.0242111440780159</v>
      </c>
      <c r="R254">
        <f t="shared" si="45"/>
        <v>-0.23748744287491985</v>
      </c>
    </row>
    <row r="255" spans="5:18">
      <c r="E255" s="1">
        <v>252</v>
      </c>
      <c r="F255" s="1">
        <f t="shared" si="56"/>
        <v>7.88539756051038E-3</v>
      </c>
      <c r="G255">
        <f t="shared" si="49"/>
        <v>27.366064430894571</v>
      </c>
      <c r="H255">
        <f t="shared" si="51"/>
        <v>-5.3713916479316914</v>
      </c>
      <c r="I255">
        <f t="shared" si="50"/>
        <v>28.076543450968646</v>
      </c>
      <c r="J255">
        <f t="shared" si="52"/>
        <v>-19.7830820056043</v>
      </c>
      <c r="K255">
        <f t="shared" si="53"/>
        <v>-29.744285144662257</v>
      </c>
      <c r="L255">
        <f t="shared" si="54"/>
        <v>-21.182622325217295</v>
      </c>
      <c r="M255">
        <f t="shared" si="55"/>
        <v>-20.638773241552329</v>
      </c>
      <c r="N255" t="s">
        <v>265</v>
      </c>
      <c r="O255">
        <f t="shared" si="46"/>
        <v>31209.289621926357</v>
      </c>
      <c r="P255">
        <f t="shared" si="47"/>
        <v>0.92289925611977641</v>
      </c>
      <c r="Q255">
        <f t="shared" si="48"/>
        <v>-2.1068969637111965</v>
      </c>
      <c r="R255">
        <f t="shared" si="45"/>
        <v>-0.47140547193007798</v>
      </c>
    </row>
    <row r="256" spans="5:18">
      <c r="E256" s="1">
        <v>253</v>
      </c>
      <c r="F256" s="1">
        <f t="shared" si="56"/>
        <v>7.9168134870462783E-3</v>
      </c>
      <c r="G256">
        <f t="shared" si="49"/>
        <v>27.717974323981302</v>
      </c>
      <c r="H256">
        <f t="shared" si="51"/>
        <v>-3.9089261059795382</v>
      </c>
      <c r="I256">
        <f t="shared" si="50"/>
        <v>28.981353113199443</v>
      </c>
      <c r="J256">
        <f t="shared" si="52"/>
        <v>-14.976026376850234</v>
      </c>
      <c r="K256">
        <f t="shared" si="53"/>
        <v>-25.953042920139268</v>
      </c>
      <c r="L256">
        <f t="shared" si="54"/>
        <v>0.33209309189750996</v>
      </c>
      <c r="M256">
        <f t="shared" si="55"/>
        <v>12.193425126109217</v>
      </c>
      <c r="N256" t="s">
        <v>266</v>
      </c>
      <c r="O256">
        <f t="shared" si="46"/>
        <v>31333.629421216901</v>
      </c>
      <c r="P256">
        <f t="shared" si="47"/>
        <v>14.857635992438768</v>
      </c>
      <c r="Q256">
        <f t="shared" si="48"/>
        <v>-0.14894282369572551</v>
      </c>
      <c r="R256">
        <f t="shared" si="45"/>
        <v>14.693139791783437</v>
      </c>
    </row>
    <row r="257" spans="5:18">
      <c r="E257" s="1">
        <v>254</v>
      </c>
      <c r="F257" s="1">
        <f t="shared" si="56"/>
        <v>7.9482294135821766E-3</v>
      </c>
      <c r="G257">
        <f t="shared" si="49"/>
        <v>28.045586148127626</v>
      </c>
      <c r="H257">
        <f t="shared" si="51"/>
        <v>-2.4369433721671649</v>
      </c>
      <c r="I257">
        <f t="shared" si="50"/>
        <v>29.604087133390038</v>
      </c>
      <c r="J257">
        <f t="shared" si="52"/>
        <v>-9.5873425155713807</v>
      </c>
      <c r="K257">
        <f t="shared" si="53"/>
        <v>-18.169163482906853</v>
      </c>
      <c r="L257">
        <f t="shared" si="54"/>
        <v>20.707133082687346</v>
      </c>
      <c r="M257">
        <f t="shared" si="55"/>
        <v>48.163356993559617</v>
      </c>
      <c r="N257" t="s">
        <v>267</v>
      </c>
      <c r="O257">
        <f t="shared" si="46"/>
        <v>31457.969220507443</v>
      </c>
      <c r="P257">
        <f t="shared" si="47"/>
        <v>1.939555175457776</v>
      </c>
      <c r="Q257">
        <f t="shared" si="48"/>
        <v>-1.6852353287792641</v>
      </c>
      <c r="R257">
        <f t="shared" si="45"/>
        <v>-0.2214765988178187</v>
      </c>
    </row>
    <row r="258" spans="5:18">
      <c r="E258" s="1">
        <v>255</v>
      </c>
      <c r="F258" s="1">
        <f t="shared" si="56"/>
        <v>7.9796453401180731E-3</v>
      </c>
      <c r="G258">
        <f t="shared" si="49"/>
        <v>28.348612712985648</v>
      </c>
      <c r="H258">
        <f t="shared" si="51"/>
        <v>-0.95902733161106724</v>
      </c>
      <c r="I258">
        <f t="shared" si="50"/>
        <v>29.93868443848153</v>
      </c>
      <c r="J258">
        <f t="shared" si="52"/>
        <v>-3.8263122827236558</v>
      </c>
      <c r="K258">
        <f t="shared" si="53"/>
        <v>-7.5901251708993787</v>
      </c>
      <c r="L258">
        <f t="shared" si="54"/>
        <v>-29.980463578003906</v>
      </c>
      <c r="M258">
        <f t="shared" si="55"/>
        <v>15.931368788229172</v>
      </c>
      <c r="N258" t="s">
        <v>268</v>
      </c>
      <c r="O258">
        <f t="shared" si="46"/>
        <v>31582.309019797987</v>
      </c>
      <c r="P258">
        <f t="shared" si="47"/>
        <v>11.439928023882619</v>
      </c>
      <c r="Q258">
        <f t="shared" si="48"/>
        <v>1.6547431203598439</v>
      </c>
      <c r="R258">
        <f t="shared" si="45"/>
        <v>-0.95921773778926345</v>
      </c>
    </row>
    <row r="259" spans="5:18">
      <c r="E259" s="1">
        <v>256</v>
      </c>
      <c r="F259" s="1">
        <f t="shared" si="56"/>
        <v>8.0110612666539713E-3</v>
      </c>
      <c r="G259">
        <f t="shared" si="49"/>
        <v>28.626788380082768</v>
      </c>
      <c r="H259">
        <f t="shared" si="51"/>
        <v>0.52122368455396872</v>
      </c>
      <c r="I259">
        <f t="shared" si="50"/>
        <v>29.981888391377332</v>
      </c>
      <c r="J259">
        <f t="shared" si="52"/>
        <v>2.0833215378912073</v>
      </c>
      <c r="K259">
        <f t="shared" si="53"/>
        <v>4.1565841652622417</v>
      </c>
      <c r="L259">
        <f t="shared" si="54"/>
        <v>22.218746031357298</v>
      </c>
      <c r="M259">
        <f t="shared" si="55"/>
        <v>87.588552190524823</v>
      </c>
      <c r="N259" t="s">
        <v>269</v>
      </c>
      <c r="O259">
        <f t="shared" si="46"/>
        <v>31706.648819088528</v>
      </c>
      <c r="P259">
        <f t="shared" si="47"/>
        <v>13.879190313403907</v>
      </c>
      <c r="Q259">
        <f t="shared" si="48"/>
        <v>0.82876031322563315</v>
      </c>
      <c r="R259">
        <f t="shared" si="45"/>
        <v>9.3794186466777738</v>
      </c>
    </row>
    <row r="260" spans="5:18">
      <c r="R260">
        <f>SUM(R4:R259)</f>
        <v>30.000000000000007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Grégoire</dc:creator>
  <cp:lastModifiedBy>Yoann</cp:lastModifiedBy>
  <dcterms:created xsi:type="dcterms:W3CDTF">2012-04-02T18:59:20Z</dcterms:created>
  <dcterms:modified xsi:type="dcterms:W3CDTF">2012-04-08T22:30:23Z</dcterms:modified>
</cp:coreProperties>
</file>