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3580" windowHeight="1189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5" i="1"/>
</calcChain>
</file>

<file path=xl/sharedStrings.xml><?xml version="1.0" encoding="utf-8"?>
<sst xmlns="http://schemas.openxmlformats.org/spreadsheetml/2006/main" count="18" uniqueCount="11">
  <si>
    <t>t</t>
  </si>
  <si>
    <t>x</t>
  </si>
  <si>
    <t>y</t>
  </si>
  <si>
    <t>s</t>
  </si>
  <si>
    <t>m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</si>
  <si>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</si>
  <si>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y</t>
    </r>
  </si>
  <si>
    <t>vmoy</t>
  </si>
  <si>
    <t>m/s</t>
  </si>
  <si>
    <t>v</t>
  </si>
  <si>
    <t>v = a.t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</si>
</sst>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y(t)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Feuil1!$A$4:$A$23</c:f>
              <c:numCache>
                <c:formatCode>General</c:formatCode>
                <c:ptCount val="20"/>
                <c:pt idx="0">
                  <c:v>0</c:v>
                </c:pt>
                <c:pt idx="1">
                  <c:v>0.04</c:v>
                </c:pt>
                <c:pt idx="2">
                  <c:v>0.08</c:v>
                </c:pt>
                <c:pt idx="3">
                  <c:v>0.12</c:v>
                </c:pt>
                <c:pt idx="4">
                  <c:v>0.16</c:v>
                </c:pt>
                <c:pt idx="5">
                  <c:v>0.2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0.32</c:v>
                </c:pt>
                <c:pt idx="9">
                  <c:v>0.36</c:v>
                </c:pt>
                <c:pt idx="10">
                  <c:v>0.4</c:v>
                </c:pt>
                <c:pt idx="11">
                  <c:v>0.44</c:v>
                </c:pt>
                <c:pt idx="12">
                  <c:v>0.48</c:v>
                </c:pt>
                <c:pt idx="13">
                  <c:v>0.52</c:v>
                </c:pt>
                <c:pt idx="14">
                  <c:v>0.56000000000000005</c:v>
                </c:pt>
                <c:pt idx="15">
                  <c:v>0.6</c:v>
                </c:pt>
                <c:pt idx="16">
                  <c:v>0.64</c:v>
                </c:pt>
                <c:pt idx="17">
                  <c:v>0.68</c:v>
                </c:pt>
                <c:pt idx="18">
                  <c:v>0.72</c:v>
                </c:pt>
                <c:pt idx="19">
                  <c:v>0.76</c:v>
                </c:pt>
              </c:numCache>
            </c:numRef>
          </c:xVal>
          <c:yVal>
            <c:numRef>
              <c:f>Feuil1!$C$4:$C$23</c:f>
              <c:numCache>
                <c:formatCode>0.00E+00</c:formatCode>
                <c:ptCount val="20"/>
                <c:pt idx="0">
                  <c:v>-5.0000000000000001E-3</c:v>
                </c:pt>
                <c:pt idx="1">
                  <c:v>-1.4999999999999999E-2</c:v>
                </c:pt>
                <c:pt idx="2">
                  <c:v>-0.06</c:v>
                </c:pt>
                <c:pt idx="3">
                  <c:v>-0.1</c:v>
                </c:pt>
                <c:pt idx="4">
                  <c:v>-0.17</c:v>
                </c:pt>
                <c:pt idx="5">
                  <c:v>-0.23499999999999999</c:v>
                </c:pt>
                <c:pt idx="6">
                  <c:v>-0.33500000000000002</c:v>
                </c:pt>
                <c:pt idx="7">
                  <c:v>-0.45500000000000002</c:v>
                </c:pt>
                <c:pt idx="8">
                  <c:v>-0.57499999999999996</c:v>
                </c:pt>
                <c:pt idx="9">
                  <c:v>-0.71499999999999997</c:v>
                </c:pt>
                <c:pt idx="10">
                  <c:v>-0.88</c:v>
                </c:pt>
                <c:pt idx="11">
                  <c:v>-1.05</c:v>
                </c:pt>
                <c:pt idx="12">
                  <c:v>-1.23</c:v>
                </c:pt>
                <c:pt idx="13">
                  <c:v>-1.44</c:v>
                </c:pt>
                <c:pt idx="14">
                  <c:v>-1.67</c:v>
                </c:pt>
                <c:pt idx="15">
                  <c:v>-1.9</c:v>
                </c:pt>
                <c:pt idx="16">
                  <c:v>-2.14</c:v>
                </c:pt>
                <c:pt idx="17">
                  <c:v>-2.41</c:v>
                </c:pt>
                <c:pt idx="18">
                  <c:v>-2.68</c:v>
                </c:pt>
                <c:pt idx="19">
                  <c:v>-2.97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01664"/>
        <c:axId val="47200128"/>
      </c:scatterChart>
      <c:valAx>
        <c:axId val="4720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200128"/>
        <c:crosses val="autoZero"/>
        <c:crossBetween val="midCat"/>
      </c:valAx>
      <c:valAx>
        <c:axId val="4720012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47201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vmoy (t)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Feuil1!$A$4:$A$23</c:f>
              <c:numCache>
                <c:formatCode>General</c:formatCode>
                <c:ptCount val="20"/>
                <c:pt idx="0">
                  <c:v>0</c:v>
                </c:pt>
                <c:pt idx="1">
                  <c:v>0.04</c:v>
                </c:pt>
                <c:pt idx="2">
                  <c:v>0.08</c:v>
                </c:pt>
                <c:pt idx="3">
                  <c:v>0.12</c:v>
                </c:pt>
                <c:pt idx="4">
                  <c:v>0.16</c:v>
                </c:pt>
                <c:pt idx="5">
                  <c:v>0.2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0.32</c:v>
                </c:pt>
                <c:pt idx="9">
                  <c:v>0.36</c:v>
                </c:pt>
                <c:pt idx="10">
                  <c:v>0.4</c:v>
                </c:pt>
                <c:pt idx="11">
                  <c:v>0.44</c:v>
                </c:pt>
                <c:pt idx="12">
                  <c:v>0.48</c:v>
                </c:pt>
                <c:pt idx="13">
                  <c:v>0.52</c:v>
                </c:pt>
                <c:pt idx="14">
                  <c:v>0.56000000000000005</c:v>
                </c:pt>
                <c:pt idx="15">
                  <c:v>0.6</c:v>
                </c:pt>
                <c:pt idx="16">
                  <c:v>0.64</c:v>
                </c:pt>
                <c:pt idx="17">
                  <c:v>0.68</c:v>
                </c:pt>
                <c:pt idx="18">
                  <c:v>0.72</c:v>
                </c:pt>
                <c:pt idx="19">
                  <c:v>0.76</c:v>
                </c:pt>
              </c:numCache>
            </c:numRef>
          </c:xVal>
          <c:yVal>
            <c:numRef>
              <c:f>Feuil1!$F$4:$F$23</c:f>
              <c:numCache>
                <c:formatCode>General</c:formatCode>
                <c:ptCount val="20"/>
                <c:pt idx="0">
                  <c:v>0</c:v>
                </c:pt>
                <c:pt idx="1">
                  <c:v>-0.24999999999999994</c:v>
                </c:pt>
                <c:pt idx="2">
                  <c:v>-1.125</c:v>
                </c:pt>
                <c:pt idx="3">
                  <c:v>-1.0000000000000004</c:v>
                </c:pt>
                <c:pt idx="4">
                  <c:v>-1.7499999999999998</c:v>
                </c:pt>
                <c:pt idx="5">
                  <c:v>-1.6249999999999991</c:v>
                </c:pt>
                <c:pt idx="6">
                  <c:v>-2.5000000000000022</c:v>
                </c:pt>
                <c:pt idx="7">
                  <c:v>-2.9999999999999973</c:v>
                </c:pt>
                <c:pt idx="8">
                  <c:v>-3</c:v>
                </c:pt>
                <c:pt idx="9">
                  <c:v>-3.5000000000000022</c:v>
                </c:pt>
                <c:pt idx="10">
                  <c:v>-4.1249999999999973</c:v>
                </c:pt>
                <c:pt idx="11">
                  <c:v>-4.2500000000000036</c:v>
                </c:pt>
                <c:pt idx="12">
                  <c:v>-4.5000000000000009</c:v>
                </c:pt>
                <c:pt idx="13">
                  <c:v>-5.2499999999999947</c:v>
                </c:pt>
                <c:pt idx="14">
                  <c:v>-5.7499999999999947</c:v>
                </c:pt>
                <c:pt idx="15">
                  <c:v>-5.7500000000000107</c:v>
                </c:pt>
                <c:pt idx="16">
                  <c:v>-6</c:v>
                </c:pt>
                <c:pt idx="17">
                  <c:v>-6.7499999999999947</c:v>
                </c:pt>
                <c:pt idx="18">
                  <c:v>-6.7500000000000133</c:v>
                </c:pt>
                <c:pt idx="19">
                  <c:v>-7.2499999999999947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25632"/>
        <c:axId val="63924096"/>
      </c:scatterChart>
      <c:valAx>
        <c:axId val="6392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924096"/>
        <c:crosses val="autoZero"/>
        <c:crossBetween val="midCat"/>
      </c:valAx>
      <c:valAx>
        <c:axId val="6392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925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v(t)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Feuil1!$A$4:$A$23</c:f>
              <c:numCache>
                <c:formatCode>General</c:formatCode>
                <c:ptCount val="20"/>
                <c:pt idx="0">
                  <c:v>0</c:v>
                </c:pt>
                <c:pt idx="1">
                  <c:v>0.04</c:v>
                </c:pt>
                <c:pt idx="2">
                  <c:v>0.08</c:v>
                </c:pt>
                <c:pt idx="3">
                  <c:v>0.12</c:v>
                </c:pt>
                <c:pt idx="4">
                  <c:v>0.16</c:v>
                </c:pt>
                <c:pt idx="5">
                  <c:v>0.2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0.32</c:v>
                </c:pt>
                <c:pt idx="9">
                  <c:v>0.36</c:v>
                </c:pt>
                <c:pt idx="10">
                  <c:v>0.4</c:v>
                </c:pt>
                <c:pt idx="11">
                  <c:v>0.44</c:v>
                </c:pt>
                <c:pt idx="12">
                  <c:v>0.48</c:v>
                </c:pt>
                <c:pt idx="13">
                  <c:v>0.52</c:v>
                </c:pt>
                <c:pt idx="14">
                  <c:v>0.56000000000000005</c:v>
                </c:pt>
                <c:pt idx="15">
                  <c:v>0.6</c:v>
                </c:pt>
                <c:pt idx="16">
                  <c:v>0.64</c:v>
                </c:pt>
                <c:pt idx="17">
                  <c:v>0.68</c:v>
                </c:pt>
                <c:pt idx="18">
                  <c:v>0.72</c:v>
                </c:pt>
                <c:pt idx="19">
                  <c:v>0.76</c:v>
                </c:pt>
              </c:numCache>
            </c:numRef>
          </c:xVal>
          <c:yVal>
            <c:numRef>
              <c:f>Feuil1!$G$4:$G$23</c:f>
              <c:numCache>
                <c:formatCode>0.00E+00</c:formatCode>
                <c:ptCount val="20"/>
                <c:pt idx="0" formatCode="General">
                  <c:v>0</c:v>
                </c:pt>
                <c:pt idx="1">
                  <c:v>-0.375</c:v>
                </c:pt>
                <c:pt idx="2">
                  <c:v>-0.75</c:v>
                </c:pt>
                <c:pt idx="3">
                  <c:v>-0.83333333333333337</c:v>
                </c:pt>
                <c:pt idx="4">
                  <c:v>-1.0625</c:v>
                </c:pt>
                <c:pt idx="5">
                  <c:v>-1.1749999999999998</c:v>
                </c:pt>
                <c:pt idx="6">
                  <c:v>-1.3958333333333335</c:v>
                </c:pt>
                <c:pt idx="7">
                  <c:v>-1.625</c:v>
                </c:pt>
                <c:pt idx="8">
                  <c:v>-1.7968749999999998</c:v>
                </c:pt>
                <c:pt idx="9">
                  <c:v>-1.9861111111111112</c:v>
                </c:pt>
                <c:pt idx="10">
                  <c:v>-2.1999999999999997</c:v>
                </c:pt>
                <c:pt idx="11">
                  <c:v>-2.3863636363636362</c:v>
                </c:pt>
                <c:pt idx="12">
                  <c:v>-2.5625</c:v>
                </c:pt>
                <c:pt idx="13">
                  <c:v>-2.7692307692307692</c:v>
                </c:pt>
                <c:pt idx="14">
                  <c:v>-2.9821428571428568</c:v>
                </c:pt>
                <c:pt idx="15">
                  <c:v>-3.1666666666666665</c:v>
                </c:pt>
                <c:pt idx="16">
                  <c:v>-3.34375</c:v>
                </c:pt>
                <c:pt idx="17">
                  <c:v>-3.5441176470588234</c:v>
                </c:pt>
                <c:pt idx="18">
                  <c:v>-3.7222222222222228</c:v>
                </c:pt>
                <c:pt idx="19">
                  <c:v>-3.9078947368421053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56768"/>
        <c:axId val="123855232"/>
      </c:scatterChart>
      <c:valAx>
        <c:axId val="1238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855232"/>
        <c:crosses val="autoZero"/>
        <c:crossBetween val="midCat"/>
      </c:valAx>
      <c:valAx>
        <c:axId val="123855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3856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152400</xdr:rowOff>
    </xdr:from>
    <xdr:to>
      <xdr:col>6</xdr:col>
      <xdr:colOff>0</xdr:colOff>
      <xdr:row>38</xdr:row>
      <xdr:rowOff>38100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</xdr:colOff>
      <xdr:row>0</xdr:row>
      <xdr:rowOff>180975</xdr:rowOff>
    </xdr:from>
    <xdr:to>
      <xdr:col>16</xdr:col>
      <xdr:colOff>23812</xdr:colOff>
      <xdr:row>15</xdr:row>
      <xdr:rowOff>66675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23812</xdr:colOff>
      <xdr:row>15</xdr:row>
      <xdr:rowOff>76200</xdr:rowOff>
    </xdr:from>
    <xdr:to>
      <xdr:col>16</xdr:col>
      <xdr:colOff>23812</xdr:colOff>
      <xdr:row>29</xdr:row>
      <xdr:rowOff>152400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"/>
  <sheetViews>
    <sheetView tabSelected="1" workbookViewId="0">
      <selection activeCell="I29" sqref="I29"/>
    </sheetView>
  </sheetViews>
  <sheetFormatPr baseColWidth="10" defaultRowHeight="15" x14ac:dyDescent="0.25"/>
  <sheetData>
    <row r="2" spans="1:9" x14ac:dyDescent="0.25">
      <c r="A2" s="2" t="s">
        <v>0</v>
      </c>
      <c r="B2" s="2" t="s">
        <v>1</v>
      </c>
      <c r="C2" s="2" t="s">
        <v>2</v>
      </c>
      <c r="D2" s="2" t="s">
        <v>5</v>
      </c>
      <c r="E2" s="2" t="s">
        <v>6</v>
      </c>
      <c r="F2" s="2" t="s">
        <v>7</v>
      </c>
      <c r="G2" s="2" t="s">
        <v>9</v>
      </c>
      <c r="H2" s="2" t="s">
        <v>10</v>
      </c>
      <c r="I2" s="2" t="s">
        <v>2</v>
      </c>
    </row>
    <row r="3" spans="1:9" x14ac:dyDescent="0.25">
      <c r="A3" s="2" t="s">
        <v>3</v>
      </c>
      <c r="B3" s="2" t="s">
        <v>4</v>
      </c>
      <c r="C3" s="2" t="s">
        <v>4</v>
      </c>
      <c r="D3" s="2" t="s">
        <v>3</v>
      </c>
      <c r="E3" s="2" t="s">
        <v>4</v>
      </c>
      <c r="F3" s="2" t="s">
        <v>8</v>
      </c>
      <c r="G3" s="2" t="s">
        <v>8</v>
      </c>
      <c r="H3" s="2" t="s">
        <v>8</v>
      </c>
      <c r="I3" s="2" t="s">
        <v>4</v>
      </c>
    </row>
    <row r="4" spans="1:9" x14ac:dyDescent="0.25">
      <c r="A4" s="2">
        <v>0</v>
      </c>
      <c r="B4" s="3">
        <v>-5.0000000000000001E-3</v>
      </c>
      <c r="C4" s="3">
        <v>-5.0000000000000001E-3</v>
      </c>
      <c r="D4" s="2">
        <v>0</v>
      </c>
      <c r="E4" s="2">
        <v>0</v>
      </c>
      <c r="F4" s="2">
        <v>0</v>
      </c>
      <c r="G4" s="2">
        <v>0</v>
      </c>
      <c r="H4">
        <f>-9.81*A4</f>
        <v>0</v>
      </c>
      <c r="I4">
        <f>(-0.5*9.81*A4^2)</f>
        <v>0</v>
      </c>
    </row>
    <row r="5" spans="1:9" x14ac:dyDescent="0.25">
      <c r="A5" s="2">
        <v>0.04</v>
      </c>
      <c r="B5" s="3">
        <v>5.0000000000000001E-3</v>
      </c>
      <c r="C5" s="3">
        <v>-1.4999999999999999E-2</v>
      </c>
      <c r="D5" s="2">
        <f>A5-A4</f>
        <v>0.04</v>
      </c>
      <c r="E5" s="4">
        <f>C5-C4</f>
        <v>-9.9999999999999985E-3</v>
      </c>
      <c r="F5" s="4">
        <f>E5/D5</f>
        <v>-0.24999999999999994</v>
      </c>
      <c r="G5" s="1">
        <f>C5/A5</f>
        <v>-0.375</v>
      </c>
      <c r="H5">
        <f t="shared" ref="H5:H23" si="0">-9.81*A5</f>
        <v>-0.39240000000000003</v>
      </c>
      <c r="I5">
        <f t="shared" ref="I5:I23" si="1">(-0.5*9.81*A5^2)</f>
        <v>-7.8480000000000008E-3</v>
      </c>
    </row>
    <row r="6" spans="1:9" x14ac:dyDescent="0.25">
      <c r="A6" s="2">
        <v>0.08</v>
      </c>
      <c r="B6" s="3">
        <v>-5.0000000000000001E-3</v>
      </c>
      <c r="C6" s="3">
        <v>-0.06</v>
      </c>
      <c r="D6" s="2">
        <f t="shared" ref="D6:D23" si="2">A6-A5</f>
        <v>0.04</v>
      </c>
      <c r="E6" s="4">
        <f t="shared" ref="E6:E23" si="3">C6-C5</f>
        <v>-4.4999999999999998E-2</v>
      </c>
      <c r="F6" s="4">
        <f t="shared" ref="F6:F23" si="4">E6/D6</f>
        <v>-1.125</v>
      </c>
      <c r="G6" s="1">
        <f t="shared" ref="G6:G23" si="5">C6/A6</f>
        <v>-0.75</v>
      </c>
      <c r="H6">
        <f t="shared" si="0"/>
        <v>-0.78480000000000005</v>
      </c>
      <c r="I6">
        <f t="shared" si="1"/>
        <v>-3.1392000000000003E-2</v>
      </c>
    </row>
    <row r="7" spans="1:9" x14ac:dyDescent="0.25">
      <c r="A7" s="2">
        <v>0.12</v>
      </c>
      <c r="B7" s="3">
        <v>0.01</v>
      </c>
      <c r="C7" s="3">
        <v>-0.1</v>
      </c>
      <c r="D7" s="2">
        <f t="shared" si="2"/>
        <v>3.9999999999999994E-2</v>
      </c>
      <c r="E7" s="4">
        <f t="shared" si="3"/>
        <v>-4.0000000000000008E-2</v>
      </c>
      <c r="F7" s="4">
        <f t="shared" si="4"/>
        <v>-1.0000000000000004</v>
      </c>
      <c r="G7" s="1">
        <f t="shared" si="5"/>
        <v>-0.83333333333333337</v>
      </c>
      <c r="H7">
        <f t="shared" si="0"/>
        <v>-1.1772</v>
      </c>
      <c r="I7">
        <f t="shared" si="1"/>
        <v>-7.0632E-2</v>
      </c>
    </row>
    <row r="8" spans="1:9" x14ac:dyDescent="0.25">
      <c r="A8" s="2">
        <v>0.16</v>
      </c>
      <c r="B8" s="3">
        <v>0.01</v>
      </c>
      <c r="C8" s="3">
        <v>-0.17</v>
      </c>
      <c r="D8" s="2">
        <f t="shared" si="2"/>
        <v>4.0000000000000008E-2</v>
      </c>
      <c r="E8" s="4">
        <f t="shared" si="3"/>
        <v>-7.0000000000000007E-2</v>
      </c>
      <c r="F8" s="4">
        <f t="shared" si="4"/>
        <v>-1.7499999999999998</v>
      </c>
      <c r="G8" s="1">
        <f t="shared" si="5"/>
        <v>-1.0625</v>
      </c>
      <c r="H8">
        <f t="shared" si="0"/>
        <v>-1.5696000000000001</v>
      </c>
      <c r="I8">
        <f t="shared" si="1"/>
        <v>-0.12556800000000001</v>
      </c>
    </row>
    <row r="9" spans="1:9" x14ac:dyDescent="0.25">
      <c r="A9" s="2">
        <v>0.2</v>
      </c>
      <c r="B9" s="3">
        <v>5.0000000000000001E-3</v>
      </c>
      <c r="C9" s="3">
        <v>-0.23499999999999999</v>
      </c>
      <c r="D9" s="2">
        <f t="shared" si="2"/>
        <v>4.0000000000000008E-2</v>
      </c>
      <c r="E9" s="4">
        <f t="shared" si="3"/>
        <v>-6.4999999999999974E-2</v>
      </c>
      <c r="F9" s="4">
        <f t="shared" si="4"/>
        <v>-1.6249999999999991</v>
      </c>
      <c r="G9" s="1">
        <f t="shared" si="5"/>
        <v>-1.1749999999999998</v>
      </c>
      <c r="H9">
        <f t="shared" si="0"/>
        <v>-1.9620000000000002</v>
      </c>
      <c r="I9">
        <f t="shared" si="1"/>
        <v>-0.19620000000000004</v>
      </c>
    </row>
    <row r="10" spans="1:9" x14ac:dyDescent="0.25">
      <c r="A10" s="2">
        <v>0.24</v>
      </c>
      <c r="B10" s="3">
        <v>0.01</v>
      </c>
      <c r="C10" s="3">
        <v>-0.33500000000000002</v>
      </c>
      <c r="D10" s="2">
        <f t="shared" si="2"/>
        <v>3.999999999999998E-2</v>
      </c>
      <c r="E10" s="4">
        <f t="shared" si="3"/>
        <v>-0.10000000000000003</v>
      </c>
      <c r="F10" s="4">
        <f t="shared" si="4"/>
        <v>-2.5000000000000022</v>
      </c>
      <c r="G10" s="1">
        <f t="shared" si="5"/>
        <v>-1.3958333333333335</v>
      </c>
      <c r="H10">
        <f t="shared" si="0"/>
        <v>-2.3544</v>
      </c>
      <c r="I10">
        <f t="shared" si="1"/>
        <v>-0.282528</v>
      </c>
    </row>
    <row r="11" spans="1:9" x14ac:dyDescent="0.25">
      <c r="A11" s="2">
        <v>0.28000000000000003</v>
      </c>
      <c r="B11" s="3">
        <v>0.02</v>
      </c>
      <c r="C11" s="3">
        <v>-0.45500000000000002</v>
      </c>
      <c r="D11" s="2">
        <f t="shared" si="2"/>
        <v>4.0000000000000036E-2</v>
      </c>
      <c r="E11" s="4">
        <f t="shared" si="3"/>
        <v>-0.12</v>
      </c>
      <c r="F11" s="4">
        <f t="shared" si="4"/>
        <v>-2.9999999999999973</v>
      </c>
      <c r="G11" s="1">
        <f t="shared" si="5"/>
        <v>-1.625</v>
      </c>
      <c r="H11">
        <f t="shared" si="0"/>
        <v>-2.7468000000000004</v>
      </c>
      <c r="I11">
        <f t="shared" si="1"/>
        <v>-0.38455200000000006</v>
      </c>
    </row>
    <row r="12" spans="1:9" x14ac:dyDescent="0.25">
      <c r="A12" s="2">
        <v>0.32</v>
      </c>
      <c r="B12" s="3">
        <v>0.02</v>
      </c>
      <c r="C12" s="3">
        <v>-0.57499999999999996</v>
      </c>
      <c r="D12" s="2">
        <f t="shared" si="2"/>
        <v>3.999999999999998E-2</v>
      </c>
      <c r="E12" s="4">
        <f t="shared" si="3"/>
        <v>-0.11999999999999994</v>
      </c>
      <c r="F12" s="4">
        <f t="shared" si="4"/>
        <v>-3</v>
      </c>
      <c r="G12" s="1">
        <f t="shared" si="5"/>
        <v>-1.7968749999999998</v>
      </c>
      <c r="H12">
        <f t="shared" si="0"/>
        <v>-3.1392000000000002</v>
      </c>
      <c r="I12">
        <f t="shared" si="1"/>
        <v>-0.50227200000000005</v>
      </c>
    </row>
    <row r="13" spans="1:9" x14ac:dyDescent="0.25">
      <c r="A13" s="2">
        <v>0.36</v>
      </c>
      <c r="B13" s="3">
        <v>0.02</v>
      </c>
      <c r="C13" s="3">
        <v>-0.71499999999999997</v>
      </c>
      <c r="D13" s="2">
        <f t="shared" si="2"/>
        <v>3.999999999999998E-2</v>
      </c>
      <c r="E13" s="4">
        <f t="shared" si="3"/>
        <v>-0.14000000000000001</v>
      </c>
      <c r="F13" s="4">
        <f t="shared" si="4"/>
        <v>-3.5000000000000022</v>
      </c>
      <c r="G13" s="1">
        <f t="shared" si="5"/>
        <v>-1.9861111111111112</v>
      </c>
      <c r="H13">
        <f t="shared" si="0"/>
        <v>-3.5316000000000001</v>
      </c>
      <c r="I13">
        <f t="shared" si="1"/>
        <v>-0.63568800000000003</v>
      </c>
    </row>
    <row r="14" spans="1:9" x14ac:dyDescent="0.25">
      <c r="A14" s="2">
        <v>0.4</v>
      </c>
      <c r="B14" s="3">
        <v>0.03</v>
      </c>
      <c r="C14" s="3">
        <v>-0.88</v>
      </c>
      <c r="D14" s="2">
        <f t="shared" si="2"/>
        <v>4.0000000000000036E-2</v>
      </c>
      <c r="E14" s="4">
        <f t="shared" si="3"/>
        <v>-0.16500000000000004</v>
      </c>
      <c r="F14" s="4">
        <f t="shared" si="4"/>
        <v>-4.1249999999999973</v>
      </c>
      <c r="G14" s="1">
        <f t="shared" si="5"/>
        <v>-2.1999999999999997</v>
      </c>
      <c r="H14">
        <f t="shared" si="0"/>
        <v>-3.9240000000000004</v>
      </c>
      <c r="I14">
        <f t="shared" si="1"/>
        <v>-0.78480000000000016</v>
      </c>
    </row>
    <row r="15" spans="1:9" x14ac:dyDescent="0.25">
      <c r="A15" s="2">
        <v>0.44</v>
      </c>
      <c r="B15" s="3">
        <v>2.5000000000000001E-2</v>
      </c>
      <c r="C15" s="3">
        <v>-1.05</v>
      </c>
      <c r="D15" s="2">
        <f t="shared" si="2"/>
        <v>3.999999999999998E-2</v>
      </c>
      <c r="E15" s="4">
        <f t="shared" si="3"/>
        <v>-0.17000000000000004</v>
      </c>
      <c r="F15" s="4">
        <f t="shared" si="4"/>
        <v>-4.2500000000000036</v>
      </c>
      <c r="G15" s="1">
        <f t="shared" si="5"/>
        <v>-2.3863636363636362</v>
      </c>
      <c r="H15">
        <f t="shared" si="0"/>
        <v>-4.3164000000000007</v>
      </c>
      <c r="I15">
        <f t="shared" si="1"/>
        <v>-0.94960800000000001</v>
      </c>
    </row>
    <row r="16" spans="1:9" x14ac:dyDescent="0.25">
      <c r="A16" s="2">
        <v>0.48</v>
      </c>
      <c r="B16" s="3">
        <v>3.5000000000000003E-2</v>
      </c>
      <c r="C16" s="3">
        <v>-1.23</v>
      </c>
      <c r="D16" s="2">
        <f t="shared" si="2"/>
        <v>3.999999999999998E-2</v>
      </c>
      <c r="E16" s="4">
        <f t="shared" si="3"/>
        <v>-0.17999999999999994</v>
      </c>
      <c r="F16" s="4">
        <f t="shared" si="4"/>
        <v>-4.5000000000000009</v>
      </c>
      <c r="G16" s="1">
        <f t="shared" si="5"/>
        <v>-2.5625</v>
      </c>
      <c r="H16">
        <f t="shared" si="0"/>
        <v>-4.7088000000000001</v>
      </c>
      <c r="I16">
        <f t="shared" si="1"/>
        <v>-1.130112</v>
      </c>
    </row>
    <row r="17" spans="1:9" x14ac:dyDescent="0.25">
      <c r="A17" s="2">
        <v>0.52</v>
      </c>
      <c r="B17" s="3">
        <v>3.5000000000000003E-2</v>
      </c>
      <c r="C17" s="3">
        <v>-1.44</v>
      </c>
      <c r="D17" s="2">
        <f t="shared" si="2"/>
        <v>4.0000000000000036E-2</v>
      </c>
      <c r="E17" s="4">
        <f t="shared" si="3"/>
        <v>-0.20999999999999996</v>
      </c>
      <c r="F17" s="4">
        <f t="shared" si="4"/>
        <v>-5.2499999999999947</v>
      </c>
      <c r="G17" s="1">
        <f t="shared" si="5"/>
        <v>-2.7692307692307692</v>
      </c>
      <c r="H17">
        <f t="shared" si="0"/>
        <v>-5.1012000000000004</v>
      </c>
      <c r="I17">
        <f t="shared" si="1"/>
        <v>-1.3263120000000002</v>
      </c>
    </row>
    <row r="18" spans="1:9" x14ac:dyDescent="0.25">
      <c r="A18" s="2">
        <v>0.56000000000000005</v>
      </c>
      <c r="B18" s="3">
        <v>3.5000000000000003E-2</v>
      </c>
      <c r="C18" s="3">
        <v>-1.67</v>
      </c>
      <c r="D18" s="2">
        <f t="shared" si="2"/>
        <v>4.0000000000000036E-2</v>
      </c>
      <c r="E18" s="4">
        <f t="shared" si="3"/>
        <v>-0.22999999999999998</v>
      </c>
      <c r="F18" s="4">
        <f t="shared" si="4"/>
        <v>-5.7499999999999947</v>
      </c>
      <c r="G18" s="1">
        <f t="shared" si="5"/>
        <v>-2.9821428571428568</v>
      </c>
      <c r="H18">
        <f t="shared" si="0"/>
        <v>-5.4936000000000007</v>
      </c>
      <c r="I18">
        <f t="shared" si="1"/>
        <v>-1.5382080000000002</v>
      </c>
    </row>
    <row r="19" spans="1:9" x14ac:dyDescent="0.25">
      <c r="A19" s="2">
        <v>0.6</v>
      </c>
      <c r="B19" s="3">
        <v>2.5000000000000001E-2</v>
      </c>
      <c r="C19" s="3">
        <v>-1.9</v>
      </c>
      <c r="D19" s="2">
        <f t="shared" si="2"/>
        <v>3.9999999999999925E-2</v>
      </c>
      <c r="E19" s="4">
        <f t="shared" si="3"/>
        <v>-0.22999999999999998</v>
      </c>
      <c r="F19" s="4">
        <f t="shared" si="4"/>
        <v>-5.7500000000000107</v>
      </c>
      <c r="G19" s="1">
        <f t="shared" si="5"/>
        <v>-3.1666666666666665</v>
      </c>
      <c r="H19">
        <f t="shared" si="0"/>
        <v>-5.8860000000000001</v>
      </c>
      <c r="I19">
        <f t="shared" si="1"/>
        <v>-1.7658</v>
      </c>
    </row>
    <row r="20" spans="1:9" x14ac:dyDescent="0.25">
      <c r="A20" s="2">
        <v>0.64</v>
      </c>
      <c r="B20" s="3">
        <v>0.05</v>
      </c>
      <c r="C20" s="3">
        <v>-2.14</v>
      </c>
      <c r="D20" s="2">
        <f t="shared" si="2"/>
        <v>4.0000000000000036E-2</v>
      </c>
      <c r="E20" s="4">
        <f t="shared" si="3"/>
        <v>-0.24000000000000021</v>
      </c>
      <c r="F20" s="4">
        <f t="shared" si="4"/>
        <v>-6</v>
      </c>
      <c r="G20" s="1">
        <f t="shared" si="5"/>
        <v>-3.34375</v>
      </c>
      <c r="H20">
        <f t="shared" si="0"/>
        <v>-6.2784000000000004</v>
      </c>
      <c r="I20">
        <f t="shared" si="1"/>
        <v>-2.0090880000000002</v>
      </c>
    </row>
    <row r="21" spans="1:9" x14ac:dyDescent="0.25">
      <c r="A21" s="2">
        <v>0.68</v>
      </c>
      <c r="B21" s="3">
        <v>5.5E-2</v>
      </c>
      <c r="C21" s="3">
        <v>-2.41</v>
      </c>
      <c r="D21" s="2">
        <f t="shared" si="2"/>
        <v>4.0000000000000036E-2</v>
      </c>
      <c r="E21" s="4">
        <f t="shared" si="3"/>
        <v>-0.27</v>
      </c>
      <c r="F21" s="4">
        <f t="shared" si="4"/>
        <v>-6.7499999999999947</v>
      </c>
      <c r="G21" s="1">
        <f t="shared" si="5"/>
        <v>-3.5441176470588234</v>
      </c>
      <c r="H21">
        <f t="shared" si="0"/>
        <v>-6.6708000000000007</v>
      </c>
      <c r="I21">
        <f t="shared" si="1"/>
        <v>-2.2680720000000005</v>
      </c>
    </row>
    <row r="22" spans="1:9" x14ac:dyDescent="0.25">
      <c r="A22" s="2">
        <v>0.72</v>
      </c>
      <c r="B22" s="3">
        <v>0.05</v>
      </c>
      <c r="C22" s="3">
        <v>-2.68</v>
      </c>
      <c r="D22" s="2">
        <f t="shared" si="2"/>
        <v>3.9999999999999925E-2</v>
      </c>
      <c r="E22" s="4">
        <f t="shared" si="3"/>
        <v>-0.27</v>
      </c>
      <c r="F22" s="4">
        <f t="shared" si="4"/>
        <v>-6.7500000000000133</v>
      </c>
      <c r="G22" s="1">
        <f t="shared" si="5"/>
        <v>-3.7222222222222228</v>
      </c>
      <c r="H22">
        <f t="shared" si="0"/>
        <v>-7.0632000000000001</v>
      </c>
      <c r="I22">
        <f t="shared" si="1"/>
        <v>-2.5427520000000001</v>
      </c>
    </row>
    <row r="23" spans="1:9" x14ac:dyDescent="0.25">
      <c r="A23" s="2">
        <v>0.76</v>
      </c>
      <c r="B23" s="3">
        <v>7.4999999999999997E-2</v>
      </c>
      <c r="C23" s="3">
        <v>-2.97</v>
      </c>
      <c r="D23" s="2">
        <f t="shared" si="2"/>
        <v>4.0000000000000036E-2</v>
      </c>
      <c r="E23" s="4">
        <f t="shared" si="3"/>
        <v>-0.29000000000000004</v>
      </c>
      <c r="F23" s="4">
        <f t="shared" si="4"/>
        <v>-7.2499999999999947</v>
      </c>
      <c r="G23" s="1">
        <f t="shared" si="5"/>
        <v>-3.9078947368421053</v>
      </c>
      <c r="H23">
        <f t="shared" si="0"/>
        <v>-7.4556000000000004</v>
      </c>
      <c r="I23">
        <f t="shared" si="1"/>
        <v>-2.8331280000000003</v>
      </c>
    </row>
  </sheetData>
  <pageMargins left="0.7" right="0.7" top="0.75" bottom="0.75" header="0.3" footer="0.3"/>
  <pageSetup paperSize="9" orientation="portrait" horizontalDpi="1200" verticalDpi="1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2013-03-12T10:57:00Z</dcterms:created>
  <dcterms:modified xsi:type="dcterms:W3CDTF">2013-03-12T15:51:39Z</dcterms:modified>
</cp:coreProperties>
</file>