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7715" windowHeight="3660"/>
  </bookViews>
  <sheets>
    <sheet name="Répartition pression" sheetId="1" r:id="rId1"/>
    <sheet name="Calculs manuels" sheetId="4" r:id="rId2"/>
  </sheets>
  <definedNames>
    <definedName name="a">'Répartition pression'!$E$5</definedName>
    <definedName name="b">'Répartition pression'!$F$5</definedName>
    <definedName name="k">'Répartition pression'!$O$4</definedName>
    <definedName name="Pmax">'Répartition pression'!$G$5</definedName>
    <definedName name="X">'Répartition pression'!$B$5:$B$30</definedName>
    <definedName name="Xlim">'Répartition pression'!$B$30</definedName>
    <definedName name="Xo">'Répartition pression'!$B$5</definedName>
  </definedNames>
  <calcPr calcId="145621"/>
</workbook>
</file>

<file path=xl/calcChain.xml><?xml version="1.0" encoding="utf-8"?>
<calcChain xmlns="http://schemas.openxmlformats.org/spreadsheetml/2006/main">
  <c r="O4" i="1" l="1"/>
  <c r="C6" i="1" s="1"/>
  <c r="B5" i="1"/>
  <c r="E5" i="1"/>
  <c r="B30" i="1" s="1"/>
  <c r="C5" i="1" l="1"/>
  <c r="C29" i="1"/>
  <c r="C27" i="1"/>
  <c r="C25" i="1"/>
  <c r="C23" i="1"/>
  <c r="C21" i="1"/>
  <c r="C19" i="1"/>
  <c r="C17" i="1"/>
  <c r="C15" i="1"/>
  <c r="C13" i="1"/>
  <c r="C11" i="1"/>
  <c r="C9" i="1"/>
  <c r="C7" i="1"/>
  <c r="C30" i="1"/>
  <c r="C28" i="1"/>
  <c r="C26" i="1"/>
  <c r="C24" i="1"/>
  <c r="C22" i="1"/>
  <c r="C20" i="1"/>
  <c r="C18" i="1"/>
  <c r="C16" i="1"/>
  <c r="C14" i="1"/>
  <c r="C12" i="1"/>
  <c r="C10" i="1"/>
  <c r="C8" i="1"/>
  <c r="B6" i="1"/>
  <c r="B7" i="1" l="1"/>
  <c r="B8" i="1" l="1"/>
  <c r="B9" i="1" l="1"/>
  <c r="B10" i="1" l="1"/>
  <c r="B11" i="1" l="1"/>
  <c r="B12" i="1" l="1"/>
  <c r="B13" i="1" l="1"/>
  <c r="B14" i="1" l="1"/>
  <c r="B15" i="1" l="1"/>
  <c r="B16" i="1" l="1"/>
  <c r="B17" i="1" l="1"/>
  <c r="B18" i="1" l="1"/>
  <c r="B19" i="1" l="1"/>
  <c r="B20" i="1" l="1"/>
  <c r="B21" i="1" l="1"/>
  <c r="B22" i="1" l="1"/>
  <c r="B23" i="1" l="1"/>
  <c r="B24" i="1" l="1"/>
  <c r="B25" i="1" l="1"/>
  <c r="B26" i="1" l="1"/>
  <c r="B27" i="1" l="1"/>
  <c r="B28" i="1" l="1"/>
  <c r="B29" i="1" l="1"/>
</calcChain>
</file>

<file path=xl/comments1.xml><?xml version="1.0" encoding="utf-8"?>
<comments xmlns="http://schemas.openxmlformats.org/spreadsheetml/2006/main">
  <authors>
    <author>rené2</author>
  </authors>
  <commentList>
    <comment ref="C3" authorId="0">
      <text>
        <r>
          <rPr>
            <sz val="9"/>
            <color indexed="10"/>
            <rFont val="Tahoma"/>
            <family val="2"/>
          </rPr>
          <t>Voir feuille Calculs manuels</t>
        </r>
      </text>
    </comment>
  </commentList>
</comments>
</file>

<file path=xl/sharedStrings.xml><?xml version="1.0" encoding="utf-8"?>
<sst xmlns="http://schemas.openxmlformats.org/spreadsheetml/2006/main" count="18" uniqueCount="15">
  <si>
    <t>P</t>
  </si>
  <si>
    <t>X</t>
  </si>
  <si>
    <t>Position</t>
  </si>
  <si>
    <t>Pression</t>
  </si>
  <si>
    <t>(m)</t>
  </si>
  <si>
    <t>(Pa)</t>
  </si>
  <si>
    <t>a</t>
  </si>
  <si>
    <t>b</t>
  </si>
  <si>
    <t>Xmini</t>
  </si>
  <si>
    <t>Xmaxi</t>
  </si>
  <si>
    <t xml:space="preserve">X = b   </t>
  </si>
  <si>
    <t xml:space="preserve">X = a   </t>
  </si>
  <si>
    <t>Pmax</t>
  </si>
  <si>
    <t>k</t>
  </si>
  <si>
    <t>P à Xmini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</si>
</sst>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1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2" borderId="3" xfId="0" applyNumberFormat="1" applyFill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2" borderId="4" xfId="0" applyNumberFormat="1" applyFill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 sz="1000"/>
              <a:t>P = 1/X²-1/a²</a:t>
            </a:r>
          </a:p>
        </c:rich>
      </c:tx>
      <c:layout>
        <c:manualLayout>
          <c:xMode val="edge"/>
          <c:yMode val="edge"/>
          <c:x val="0.40268744531933509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86003937007874"/>
          <c:y val="8.4282589676290459E-2"/>
          <c:w val="0.83680927384076986"/>
          <c:h val="0.77219889180519097"/>
        </c:manualLayout>
      </c:layout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'Répartition pression'!$B$5:$B$30</c:f>
              <c:numCache>
                <c:formatCode>0.0000</c:formatCode>
                <c:ptCount val="26"/>
                <c:pt idx="0">
                  <c:v>0.1</c:v>
                </c:pt>
                <c:pt idx="1">
                  <c:v>0.12476000000000001</c:v>
                </c:pt>
                <c:pt idx="2">
                  <c:v>0.14952000000000001</c:v>
                </c:pt>
                <c:pt idx="3">
                  <c:v>0.17428000000000002</c:v>
                </c:pt>
                <c:pt idx="4">
                  <c:v>0.19904000000000002</c:v>
                </c:pt>
                <c:pt idx="5">
                  <c:v>0.22380000000000003</c:v>
                </c:pt>
                <c:pt idx="6">
                  <c:v>0.24856000000000003</c:v>
                </c:pt>
                <c:pt idx="7">
                  <c:v>0.27332000000000001</c:v>
                </c:pt>
                <c:pt idx="8">
                  <c:v>0.29808000000000001</c:v>
                </c:pt>
                <c:pt idx="9">
                  <c:v>0.32284000000000002</c:v>
                </c:pt>
                <c:pt idx="10">
                  <c:v>0.34760000000000002</c:v>
                </c:pt>
                <c:pt idx="11">
                  <c:v>0.37236000000000002</c:v>
                </c:pt>
                <c:pt idx="12">
                  <c:v>0.39712000000000003</c:v>
                </c:pt>
                <c:pt idx="13">
                  <c:v>0.42188000000000003</c:v>
                </c:pt>
                <c:pt idx="14">
                  <c:v>0.44664000000000004</c:v>
                </c:pt>
                <c:pt idx="15">
                  <c:v>0.47140000000000004</c:v>
                </c:pt>
                <c:pt idx="16">
                  <c:v>0.49616000000000005</c:v>
                </c:pt>
                <c:pt idx="17">
                  <c:v>0.52092000000000005</c:v>
                </c:pt>
                <c:pt idx="18">
                  <c:v>0.54568000000000005</c:v>
                </c:pt>
                <c:pt idx="19">
                  <c:v>0.57044000000000006</c:v>
                </c:pt>
                <c:pt idx="20">
                  <c:v>0.59520000000000006</c:v>
                </c:pt>
                <c:pt idx="21">
                  <c:v>0.61996000000000007</c:v>
                </c:pt>
                <c:pt idx="22">
                  <c:v>0.64472000000000007</c:v>
                </c:pt>
                <c:pt idx="23">
                  <c:v>0.66948000000000008</c:v>
                </c:pt>
                <c:pt idx="24">
                  <c:v>0.69424000000000008</c:v>
                </c:pt>
                <c:pt idx="25">
                  <c:v>0.71899999999999997</c:v>
                </c:pt>
              </c:numCache>
            </c:numRef>
          </c:xVal>
          <c:yVal>
            <c:numRef>
              <c:f>'Répartition pression'!$C$5:$C$30</c:f>
              <c:numCache>
                <c:formatCode>0.0000</c:formatCode>
                <c:ptCount val="26"/>
                <c:pt idx="0">
                  <c:v>8</c:v>
                </c:pt>
                <c:pt idx="1">
                  <c:v>5.0832974013418903</c:v>
                </c:pt>
                <c:pt idx="2">
                  <c:v>3.4912034616600196</c:v>
                </c:pt>
                <c:pt idx="3">
                  <c:v>2.5280244233080458</c:v>
                </c:pt>
                <c:pt idx="4">
                  <c:v>1.9013683025376451</c:v>
                </c:pt>
                <c:pt idx="5">
                  <c:v>1.470941773346975</c:v>
                </c:pt>
                <c:pt idx="6">
                  <c:v>1.162612807424936</c:v>
                </c:pt>
                <c:pt idx="7">
                  <c:v>0.93421643256555054</c:v>
                </c:pt>
                <c:pt idx="8">
                  <c:v>0.7603340452631201</c:v>
                </c:pt>
                <c:pt idx="9">
                  <c:v>0.62490271205234782</c:v>
                </c:pt>
                <c:pt idx="10">
                  <c:v>0.51736778077253809</c:v>
                </c:pt>
                <c:pt idx="11">
                  <c:v>0.43056239993236123</c:v>
                </c:pt>
                <c:pt idx="12">
                  <c:v>0.35948171062492962</c:v>
                </c:pt>
                <c:pt idx="13">
                  <c:v>0.30054493602503901</c:v>
                </c:pt>
                <c:pt idx="14">
                  <c:v>0.25113542264662048</c:v>
                </c:pt>
                <c:pt idx="15">
                  <c:v>0.20930511337317334</c:v>
                </c:pt>
                <c:pt idx="16">
                  <c:v>0.17357954811633236</c:v>
                </c:pt>
                <c:pt idx="17">
                  <c:v>0.14282612877557055</c:v>
                </c:pt>
                <c:pt idx="18">
                  <c:v>0.11616323393205502</c:v>
                </c:pt>
                <c:pt idx="19">
                  <c:v>9.2896322734436321E-2</c:v>
                </c:pt>
                <c:pt idx="20">
                  <c:v>7.2472242304014695E-2</c:v>
                </c:pt>
                <c:pt idx="21">
                  <c:v>5.4446044253486654E-2</c:v>
                </c:pt>
                <c:pt idx="22">
                  <c:v>3.8456544260056458E-2</c:v>
                </c:pt>
                <c:pt idx="23">
                  <c:v>2.4208087796521782E-2</c:v>
                </c:pt>
                <c:pt idx="24">
                  <c:v>1.1456784181331066E-2</c:v>
                </c:pt>
                <c:pt idx="25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818816"/>
        <c:axId val="112832896"/>
      </c:scatterChart>
      <c:valAx>
        <c:axId val="11281881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Distance (m)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solidFill>
                  <a:schemeClr val="bg1">
                    <a:lumMod val="50000"/>
                  </a:schemeClr>
                </a:solidFill>
              </a:defRPr>
            </a:pPr>
            <a:endParaRPr lang="fr-FR"/>
          </a:p>
        </c:txPr>
        <c:crossAx val="112832896"/>
        <c:crosses val="autoZero"/>
        <c:crossBetween val="midCat"/>
      </c:valAx>
      <c:valAx>
        <c:axId val="11283289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r-FR"/>
                  <a:t>Pression (Pa)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solidFill>
                  <a:schemeClr val="bg1">
                    <a:lumMod val="50000"/>
                  </a:schemeClr>
                </a:solidFill>
              </a:defRPr>
            </a:pPr>
            <a:endParaRPr lang="fr-FR"/>
          </a:p>
        </c:txPr>
        <c:crossAx val="1128188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318558</xdr:colOff>
      <xdr:row>18</xdr:row>
      <xdr:rowOff>89430</xdr:rowOff>
    </xdr:from>
    <xdr:to>
      <xdr:col>12</xdr:col>
      <xdr:colOff>318558</xdr:colOff>
      <xdr:row>32</xdr:row>
      <xdr:rowOff>165630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</xdr:col>
      <xdr:colOff>677337</xdr:colOff>
      <xdr:row>0</xdr:row>
      <xdr:rowOff>149898</xdr:rowOff>
    </xdr:from>
    <xdr:to>
      <xdr:col>14</xdr:col>
      <xdr:colOff>293498</xdr:colOff>
      <xdr:row>17</xdr:row>
      <xdr:rowOff>84668</xdr:rowOff>
    </xdr:to>
    <xdr:grpSp>
      <xdr:nvGrpSpPr>
        <xdr:cNvPr id="80" name="Groupe 79"/>
        <xdr:cNvGrpSpPr/>
      </xdr:nvGrpSpPr>
      <xdr:grpSpPr>
        <a:xfrm>
          <a:off x="4116920" y="149898"/>
          <a:ext cx="7236161" cy="3173270"/>
          <a:chOff x="3143253" y="202813"/>
          <a:chExt cx="7236161" cy="3173270"/>
        </a:xfrm>
      </xdr:grpSpPr>
      <xdr:cxnSp macro="">
        <xdr:nvCxnSpPr>
          <xdr:cNvPr id="73" name="Connecteur droit avec flèche 72"/>
          <xdr:cNvCxnSpPr/>
        </xdr:nvCxnSpPr>
        <xdr:spPr>
          <a:xfrm flipV="1">
            <a:off x="6906761" y="1259415"/>
            <a:ext cx="0" cy="1862677"/>
          </a:xfrm>
          <a:prstGeom prst="straightConnector1">
            <a:avLst/>
          </a:prstGeom>
          <a:ln>
            <a:solidFill>
              <a:schemeClr val="bg1">
                <a:lumMod val="65000"/>
              </a:schemeClr>
            </a:solidFill>
            <a:headEnd type="non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" name="Connecteur droit avec flèche 58"/>
          <xdr:cNvCxnSpPr/>
        </xdr:nvCxnSpPr>
        <xdr:spPr>
          <a:xfrm flipV="1">
            <a:off x="6589262" y="275170"/>
            <a:ext cx="0" cy="3100913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9" name="ZoneTexte 11"/>
          <xdr:cNvSpPr txBox="1"/>
        </xdr:nvSpPr>
        <xdr:spPr>
          <a:xfrm flipH="1">
            <a:off x="10147800" y="2845827"/>
            <a:ext cx="231614" cy="216300"/>
          </a:xfrm>
          <a:prstGeom prst="rect">
            <a:avLst/>
          </a:prstGeom>
          <a:noFill/>
        </xdr:spPr>
        <xdr:txBody>
          <a:bodyPr wrap="square" rtlCol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1200"/>
              <a:t>X</a:t>
            </a:r>
          </a:p>
        </xdr:txBody>
      </xdr:sp>
      <xdr:sp macro="" textlink="">
        <xdr:nvSpPr>
          <xdr:cNvPr id="10" name="ZoneTexte 12"/>
          <xdr:cNvSpPr txBox="1"/>
        </xdr:nvSpPr>
        <xdr:spPr>
          <a:xfrm>
            <a:off x="8724809" y="3004678"/>
            <a:ext cx="535612" cy="280205"/>
          </a:xfrm>
          <a:prstGeom prst="rect">
            <a:avLst/>
          </a:prstGeom>
          <a:noFill/>
        </xdr:spPr>
        <xdr:txBody>
          <a:bodyPr wrap="square" rtlCol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1200"/>
              <a:t>x = a</a:t>
            </a:r>
          </a:p>
        </xdr:txBody>
      </xdr:sp>
      <xdr:sp macro="" textlink="">
        <xdr:nvSpPr>
          <xdr:cNvPr id="11" name="ZoneTexte 13"/>
          <xdr:cNvSpPr txBox="1"/>
        </xdr:nvSpPr>
        <xdr:spPr>
          <a:xfrm>
            <a:off x="6694548" y="3015261"/>
            <a:ext cx="523291" cy="280205"/>
          </a:xfrm>
          <a:prstGeom prst="rect">
            <a:avLst/>
          </a:prstGeom>
          <a:noFill/>
        </xdr:spPr>
        <xdr:txBody>
          <a:bodyPr wrap="square" rtlCol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1200"/>
              <a:t>x = b</a:t>
            </a:r>
          </a:p>
        </xdr:txBody>
      </xdr:sp>
      <xdr:sp macro="" textlink="">
        <xdr:nvSpPr>
          <xdr:cNvPr id="12" name="ZoneTexte 14"/>
          <xdr:cNvSpPr txBox="1"/>
        </xdr:nvSpPr>
        <xdr:spPr>
          <a:xfrm>
            <a:off x="6343952" y="2740103"/>
            <a:ext cx="276809" cy="280205"/>
          </a:xfrm>
          <a:prstGeom prst="rect">
            <a:avLst/>
          </a:prstGeom>
          <a:noFill/>
        </xdr:spPr>
        <xdr:txBody>
          <a:bodyPr wrap="square" rtlCol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1200"/>
              <a:t>O</a:t>
            </a:r>
          </a:p>
        </xdr:txBody>
      </xdr:sp>
      <xdr:sp macro="" textlink="">
        <xdr:nvSpPr>
          <xdr:cNvPr id="14" name="ZoneTexte 24"/>
          <xdr:cNvSpPr txBox="1"/>
        </xdr:nvSpPr>
        <xdr:spPr>
          <a:xfrm rot="16200000">
            <a:off x="6268307" y="1626864"/>
            <a:ext cx="1147638" cy="264583"/>
          </a:xfrm>
          <a:prstGeom prst="rect">
            <a:avLst/>
          </a:prstGeom>
          <a:noFill/>
        </xdr:spPr>
        <xdr:txBody>
          <a:bodyPr wrap="square" rtlCol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1000">
                <a:solidFill>
                  <a:srgbClr val="FF0000"/>
                </a:solidFill>
              </a:rPr>
              <a:t>à X = b    P = Pmax </a:t>
            </a:r>
          </a:p>
        </xdr:txBody>
      </xdr:sp>
      <xdr:sp macro="" textlink="">
        <xdr:nvSpPr>
          <xdr:cNvPr id="15" name="ZoneTexte 25"/>
          <xdr:cNvSpPr txBox="1"/>
        </xdr:nvSpPr>
        <xdr:spPr>
          <a:xfrm rot="16200000">
            <a:off x="5873024" y="1173591"/>
            <a:ext cx="1038969" cy="342786"/>
          </a:xfrm>
          <a:prstGeom prst="rect">
            <a:avLst/>
          </a:prstGeom>
          <a:noFill/>
        </xdr:spPr>
        <xdr:txBody>
          <a:bodyPr wrap="square" rtlCol="0" anchor="b" anchorCtr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1000">
                <a:solidFill>
                  <a:srgbClr val="FF0000"/>
                </a:solidFill>
              </a:rPr>
              <a:t>à X = 0   P = </a:t>
            </a:r>
            <a:r>
              <a:rPr lang="fr-FR" sz="1600">
                <a:solidFill>
                  <a:srgbClr val="FF0000"/>
                </a:solidFill>
              </a:rPr>
              <a:t>∞</a:t>
            </a:r>
          </a:p>
        </xdr:txBody>
      </xdr:sp>
      <xdr:sp macro="" textlink="">
        <xdr:nvSpPr>
          <xdr:cNvPr id="16" name="ZoneTexte 26"/>
          <xdr:cNvSpPr txBox="1"/>
        </xdr:nvSpPr>
        <xdr:spPr>
          <a:xfrm rot="16200000">
            <a:off x="8398870" y="1566135"/>
            <a:ext cx="914813" cy="280205"/>
          </a:xfrm>
          <a:prstGeom prst="rect">
            <a:avLst/>
          </a:prstGeom>
          <a:noFill/>
        </xdr:spPr>
        <xdr:txBody>
          <a:bodyPr wrap="square" rtlCol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1000">
                <a:solidFill>
                  <a:srgbClr val="FF0000"/>
                </a:solidFill>
              </a:rPr>
              <a:t>à X = a   P = </a:t>
            </a:r>
            <a:r>
              <a:rPr lang="fr-FR" sz="1200">
                <a:solidFill>
                  <a:srgbClr val="FF0000"/>
                </a:solidFill>
              </a:rPr>
              <a:t>0</a:t>
            </a:r>
          </a:p>
        </xdr:txBody>
      </xdr:sp>
      <xdr:sp macro="" textlink="">
        <xdr:nvSpPr>
          <xdr:cNvPr id="29" name="ZoneTexte 58"/>
          <xdr:cNvSpPr txBox="1"/>
        </xdr:nvSpPr>
        <xdr:spPr>
          <a:xfrm flipH="1">
            <a:off x="6592058" y="202813"/>
            <a:ext cx="231614" cy="216300"/>
          </a:xfrm>
          <a:prstGeom prst="rect">
            <a:avLst/>
          </a:prstGeom>
          <a:noFill/>
        </xdr:spPr>
        <xdr:txBody>
          <a:bodyPr wrap="square" rtlCol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1200"/>
              <a:t>P</a:t>
            </a:r>
          </a:p>
        </xdr:txBody>
      </xdr:sp>
      <xdr:cxnSp macro="">
        <xdr:nvCxnSpPr>
          <xdr:cNvPr id="4" name="Connecteur droit avec flèche 3"/>
          <xdr:cNvCxnSpPr/>
        </xdr:nvCxnSpPr>
        <xdr:spPr>
          <a:xfrm>
            <a:off x="3143253" y="2985008"/>
            <a:ext cx="7048497" cy="0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" name="Ellipse 5"/>
          <xdr:cNvSpPr/>
        </xdr:nvSpPr>
        <xdr:spPr>
          <a:xfrm rot="5400000" flipH="1">
            <a:off x="8895990" y="2938873"/>
            <a:ext cx="92270" cy="92270"/>
          </a:xfrm>
          <a:prstGeom prst="ellipse">
            <a:avLst/>
          </a:prstGeom>
          <a:solidFill>
            <a:schemeClr val="tx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fr-FR"/>
          </a:p>
        </xdr:txBody>
      </xdr:sp>
      <xdr:sp macro="" textlink="">
        <xdr:nvSpPr>
          <xdr:cNvPr id="7" name="Ellipse 6"/>
          <xdr:cNvSpPr/>
        </xdr:nvSpPr>
        <xdr:spPr>
          <a:xfrm rot="5400000" flipH="1">
            <a:off x="6553695" y="2938873"/>
            <a:ext cx="92270" cy="92270"/>
          </a:xfrm>
          <a:prstGeom prst="ellipse">
            <a:avLst/>
          </a:prstGeom>
          <a:solidFill>
            <a:srgbClr val="FF0000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fr-FR"/>
          </a:p>
        </xdr:txBody>
      </xdr:sp>
      <xdr:cxnSp macro="">
        <xdr:nvCxnSpPr>
          <xdr:cNvPr id="8" name="Connecteur droit 7"/>
          <xdr:cNvCxnSpPr/>
        </xdr:nvCxnSpPr>
        <xdr:spPr>
          <a:xfrm rot="5400000" flipH="1">
            <a:off x="7916105" y="1970040"/>
            <a:ext cx="0" cy="2029934"/>
          </a:xfrm>
          <a:prstGeom prst="line">
            <a:avLst/>
          </a:prstGeom>
          <a:ln w="381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" name="Connecteur droit 16"/>
          <xdr:cNvCxnSpPr/>
        </xdr:nvCxnSpPr>
        <xdr:spPr>
          <a:xfrm flipH="1">
            <a:off x="6589246" y="994826"/>
            <a:ext cx="0" cy="1990180"/>
          </a:xfrm>
          <a:prstGeom prst="line">
            <a:avLst/>
          </a:prstGeom>
          <a:ln>
            <a:solidFill>
              <a:srgbClr val="FF0000"/>
            </a:solidFill>
            <a:headEnd type="triangl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" name="Connecteur droit 17"/>
          <xdr:cNvCxnSpPr/>
        </xdr:nvCxnSpPr>
        <xdr:spPr>
          <a:xfrm rot="5400000">
            <a:off x="8363082" y="2922211"/>
            <a:ext cx="82903" cy="0"/>
          </a:xfrm>
          <a:prstGeom prst="line">
            <a:avLst/>
          </a:prstGeom>
          <a:ln>
            <a:solidFill>
              <a:srgbClr val="FF0000"/>
            </a:solidFill>
            <a:headEnd type="triangl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9" name="Forme libre 18"/>
          <xdr:cNvSpPr/>
        </xdr:nvSpPr>
        <xdr:spPr>
          <a:xfrm rot="5400000" flipH="1">
            <a:off x="6932555" y="260983"/>
            <a:ext cx="2467933" cy="3064171"/>
          </a:xfrm>
          <a:custGeom>
            <a:avLst/>
            <a:gdLst>
              <a:gd name="connsiteX0" fmla="*/ 0 w 1569493"/>
              <a:gd name="connsiteY0" fmla="*/ 0 h 3507474"/>
              <a:gd name="connsiteX1" fmla="*/ 150125 w 1569493"/>
              <a:gd name="connsiteY1" fmla="*/ 928048 h 3507474"/>
              <a:gd name="connsiteX2" fmla="*/ 300251 w 1569493"/>
              <a:gd name="connsiteY2" fmla="*/ 1774209 h 3507474"/>
              <a:gd name="connsiteX3" fmla="*/ 627797 w 1569493"/>
              <a:gd name="connsiteY3" fmla="*/ 3098042 h 3507474"/>
              <a:gd name="connsiteX4" fmla="*/ 914400 w 1569493"/>
              <a:gd name="connsiteY4" fmla="*/ 3384645 h 3507474"/>
              <a:gd name="connsiteX5" fmla="*/ 1569493 w 1569493"/>
              <a:gd name="connsiteY5" fmla="*/ 3507474 h 3507474"/>
              <a:gd name="connsiteX0" fmla="*/ 0 w 1569493"/>
              <a:gd name="connsiteY0" fmla="*/ 0 h 3507474"/>
              <a:gd name="connsiteX1" fmla="*/ 150125 w 1569493"/>
              <a:gd name="connsiteY1" fmla="*/ 928048 h 3507474"/>
              <a:gd name="connsiteX2" fmla="*/ 300251 w 1569493"/>
              <a:gd name="connsiteY2" fmla="*/ 1774209 h 3507474"/>
              <a:gd name="connsiteX3" fmla="*/ 627797 w 1569493"/>
              <a:gd name="connsiteY3" fmla="*/ 3098042 h 3507474"/>
              <a:gd name="connsiteX4" fmla="*/ 879895 w 1569493"/>
              <a:gd name="connsiteY4" fmla="*/ 3419151 h 3507474"/>
              <a:gd name="connsiteX5" fmla="*/ 1569493 w 1569493"/>
              <a:gd name="connsiteY5" fmla="*/ 3507474 h 3507474"/>
              <a:gd name="connsiteX0" fmla="*/ 0 w 1569493"/>
              <a:gd name="connsiteY0" fmla="*/ 0 h 3507474"/>
              <a:gd name="connsiteX1" fmla="*/ 150125 w 1569493"/>
              <a:gd name="connsiteY1" fmla="*/ 928048 h 3507474"/>
              <a:gd name="connsiteX2" fmla="*/ 300251 w 1569493"/>
              <a:gd name="connsiteY2" fmla="*/ 1774209 h 3507474"/>
              <a:gd name="connsiteX3" fmla="*/ 492661 w 1569493"/>
              <a:gd name="connsiteY3" fmla="*/ 2622633 h 3507474"/>
              <a:gd name="connsiteX4" fmla="*/ 627797 w 1569493"/>
              <a:gd name="connsiteY4" fmla="*/ 3098042 h 3507474"/>
              <a:gd name="connsiteX5" fmla="*/ 879895 w 1569493"/>
              <a:gd name="connsiteY5" fmla="*/ 3419151 h 3507474"/>
              <a:gd name="connsiteX6" fmla="*/ 1569493 w 1569493"/>
              <a:gd name="connsiteY6" fmla="*/ 3507474 h 3507474"/>
              <a:gd name="connsiteX0" fmla="*/ 0 w 2525843"/>
              <a:gd name="connsiteY0" fmla="*/ 0 h 3583982"/>
              <a:gd name="connsiteX1" fmla="*/ 150125 w 2525843"/>
              <a:gd name="connsiteY1" fmla="*/ 928048 h 3583982"/>
              <a:gd name="connsiteX2" fmla="*/ 300251 w 2525843"/>
              <a:gd name="connsiteY2" fmla="*/ 1774209 h 3583982"/>
              <a:gd name="connsiteX3" fmla="*/ 492661 w 2525843"/>
              <a:gd name="connsiteY3" fmla="*/ 2622633 h 3583982"/>
              <a:gd name="connsiteX4" fmla="*/ 627797 w 2525843"/>
              <a:gd name="connsiteY4" fmla="*/ 3098042 h 3583982"/>
              <a:gd name="connsiteX5" fmla="*/ 879895 w 2525843"/>
              <a:gd name="connsiteY5" fmla="*/ 3419151 h 3583982"/>
              <a:gd name="connsiteX6" fmla="*/ 2525843 w 2525843"/>
              <a:gd name="connsiteY6" fmla="*/ 3583982 h 3583982"/>
              <a:gd name="connsiteX0" fmla="*/ 0 w 2525843"/>
              <a:gd name="connsiteY0" fmla="*/ 0 h 3583982"/>
              <a:gd name="connsiteX1" fmla="*/ 150125 w 2525843"/>
              <a:gd name="connsiteY1" fmla="*/ 928048 h 3583982"/>
              <a:gd name="connsiteX2" fmla="*/ 300251 w 2525843"/>
              <a:gd name="connsiteY2" fmla="*/ 1774209 h 3583982"/>
              <a:gd name="connsiteX3" fmla="*/ 492661 w 2525843"/>
              <a:gd name="connsiteY3" fmla="*/ 2622633 h 3583982"/>
              <a:gd name="connsiteX4" fmla="*/ 627797 w 2525843"/>
              <a:gd name="connsiteY4" fmla="*/ 3098042 h 3583982"/>
              <a:gd name="connsiteX5" fmla="*/ 879895 w 2525843"/>
              <a:gd name="connsiteY5" fmla="*/ 3419151 h 3583982"/>
              <a:gd name="connsiteX6" fmla="*/ 1551022 w 2525843"/>
              <a:gd name="connsiteY6" fmla="*/ 3502475 h 3583982"/>
              <a:gd name="connsiteX7" fmla="*/ 2525843 w 2525843"/>
              <a:gd name="connsiteY7" fmla="*/ 3583982 h 3583982"/>
              <a:gd name="connsiteX0" fmla="*/ 0 w 2666108"/>
              <a:gd name="connsiteY0" fmla="*/ 0 h 4323559"/>
              <a:gd name="connsiteX1" fmla="*/ 290390 w 2666108"/>
              <a:gd name="connsiteY1" fmla="*/ 1667625 h 4323559"/>
              <a:gd name="connsiteX2" fmla="*/ 440516 w 2666108"/>
              <a:gd name="connsiteY2" fmla="*/ 2513786 h 4323559"/>
              <a:gd name="connsiteX3" fmla="*/ 632926 w 2666108"/>
              <a:gd name="connsiteY3" fmla="*/ 3362210 h 4323559"/>
              <a:gd name="connsiteX4" fmla="*/ 768062 w 2666108"/>
              <a:gd name="connsiteY4" fmla="*/ 3837619 h 4323559"/>
              <a:gd name="connsiteX5" fmla="*/ 1020160 w 2666108"/>
              <a:gd name="connsiteY5" fmla="*/ 4158728 h 4323559"/>
              <a:gd name="connsiteX6" fmla="*/ 1691287 w 2666108"/>
              <a:gd name="connsiteY6" fmla="*/ 4242052 h 4323559"/>
              <a:gd name="connsiteX7" fmla="*/ 2666108 w 2666108"/>
              <a:gd name="connsiteY7" fmla="*/ 4323559 h 4323559"/>
              <a:gd name="connsiteX0" fmla="*/ 0 w 2666108"/>
              <a:gd name="connsiteY0" fmla="*/ 0 h 4323559"/>
              <a:gd name="connsiteX1" fmla="*/ 290390 w 2666108"/>
              <a:gd name="connsiteY1" fmla="*/ 1667625 h 4323559"/>
              <a:gd name="connsiteX2" fmla="*/ 440516 w 2666108"/>
              <a:gd name="connsiteY2" fmla="*/ 2513786 h 4323559"/>
              <a:gd name="connsiteX3" fmla="*/ 632926 w 2666108"/>
              <a:gd name="connsiteY3" fmla="*/ 3362210 h 4323559"/>
              <a:gd name="connsiteX4" fmla="*/ 768062 w 2666108"/>
              <a:gd name="connsiteY4" fmla="*/ 3837619 h 4323559"/>
              <a:gd name="connsiteX5" fmla="*/ 1020160 w 2666108"/>
              <a:gd name="connsiteY5" fmla="*/ 4158728 h 4323559"/>
              <a:gd name="connsiteX6" fmla="*/ 1691287 w 2666108"/>
              <a:gd name="connsiteY6" fmla="*/ 4242052 h 4323559"/>
              <a:gd name="connsiteX7" fmla="*/ 2290598 w 2666108"/>
              <a:gd name="connsiteY7" fmla="*/ 4293057 h 4323559"/>
              <a:gd name="connsiteX8" fmla="*/ 2666108 w 2666108"/>
              <a:gd name="connsiteY8" fmla="*/ 4323559 h 4323559"/>
              <a:gd name="connsiteX0" fmla="*/ 0 w 3584204"/>
              <a:gd name="connsiteY0" fmla="*/ 0 h 4361813"/>
              <a:gd name="connsiteX1" fmla="*/ 290390 w 3584204"/>
              <a:gd name="connsiteY1" fmla="*/ 1667625 h 4361813"/>
              <a:gd name="connsiteX2" fmla="*/ 440516 w 3584204"/>
              <a:gd name="connsiteY2" fmla="*/ 2513786 h 4361813"/>
              <a:gd name="connsiteX3" fmla="*/ 632926 w 3584204"/>
              <a:gd name="connsiteY3" fmla="*/ 3362210 h 4361813"/>
              <a:gd name="connsiteX4" fmla="*/ 768062 w 3584204"/>
              <a:gd name="connsiteY4" fmla="*/ 3837619 h 4361813"/>
              <a:gd name="connsiteX5" fmla="*/ 1020160 w 3584204"/>
              <a:gd name="connsiteY5" fmla="*/ 4158728 h 4361813"/>
              <a:gd name="connsiteX6" fmla="*/ 1691287 w 3584204"/>
              <a:gd name="connsiteY6" fmla="*/ 4242052 h 4361813"/>
              <a:gd name="connsiteX7" fmla="*/ 2290598 w 3584204"/>
              <a:gd name="connsiteY7" fmla="*/ 4293057 h 4361813"/>
              <a:gd name="connsiteX8" fmla="*/ 3584204 w 3584204"/>
              <a:gd name="connsiteY8" fmla="*/ 4361813 h 4361813"/>
              <a:gd name="connsiteX0" fmla="*/ 0 w 3584204"/>
              <a:gd name="connsiteY0" fmla="*/ 0 h 4361813"/>
              <a:gd name="connsiteX1" fmla="*/ 122874 w 3584204"/>
              <a:gd name="connsiteY1" fmla="*/ 709930 h 4361813"/>
              <a:gd name="connsiteX2" fmla="*/ 290390 w 3584204"/>
              <a:gd name="connsiteY2" fmla="*/ 1667625 h 4361813"/>
              <a:gd name="connsiteX3" fmla="*/ 440516 w 3584204"/>
              <a:gd name="connsiteY3" fmla="*/ 2513786 h 4361813"/>
              <a:gd name="connsiteX4" fmla="*/ 632926 w 3584204"/>
              <a:gd name="connsiteY4" fmla="*/ 3362210 h 4361813"/>
              <a:gd name="connsiteX5" fmla="*/ 768062 w 3584204"/>
              <a:gd name="connsiteY5" fmla="*/ 3837619 h 4361813"/>
              <a:gd name="connsiteX6" fmla="*/ 1020160 w 3584204"/>
              <a:gd name="connsiteY6" fmla="*/ 4158728 h 4361813"/>
              <a:gd name="connsiteX7" fmla="*/ 1691287 w 3584204"/>
              <a:gd name="connsiteY7" fmla="*/ 4242052 h 4361813"/>
              <a:gd name="connsiteX8" fmla="*/ 2290598 w 3584204"/>
              <a:gd name="connsiteY8" fmla="*/ 4293057 h 4361813"/>
              <a:gd name="connsiteX9" fmla="*/ 3584204 w 3584204"/>
              <a:gd name="connsiteY9" fmla="*/ 4361813 h 4361813"/>
              <a:gd name="connsiteX0" fmla="*/ 0 w 3520448"/>
              <a:gd name="connsiteY0" fmla="*/ 0 h 4374564"/>
              <a:gd name="connsiteX1" fmla="*/ 59118 w 3520448"/>
              <a:gd name="connsiteY1" fmla="*/ 722681 h 4374564"/>
              <a:gd name="connsiteX2" fmla="*/ 226634 w 3520448"/>
              <a:gd name="connsiteY2" fmla="*/ 1680376 h 4374564"/>
              <a:gd name="connsiteX3" fmla="*/ 376760 w 3520448"/>
              <a:gd name="connsiteY3" fmla="*/ 2526537 h 4374564"/>
              <a:gd name="connsiteX4" fmla="*/ 569170 w 3520448"/>
              <a:gd name="connsiteY4" fmla="*/ 3374961 h 4374564"/>
              <a:gd name="connsiteX5" fmla="*/ 704306 w 3520448"/>
              <a:gd name="connsiteY5" fmla="*/ 3850370 h 4374564"/>
              <a:gd name="connsiteX6" fmla="*/ 956404 w 3520448"/>
              <a:gd name="connsiteY6" fmla="*/ 4171479 h 4374564"/>
              <a:gd name="connsiteX7" fmla="*/ 1627531 w 3520448"/>
              <a:gd name="connsiteY7" fmla="*/ 4254803 h 4374564"/>
              <a:gd name="connsiteX8" fmla="*/ 2226842 w 3520448"/>
              <a:gd name="connsiteY8" fmla="*/ 4305808 h 4374564"/>
              <a:gd name="connsiteX9" fmla="*/ 3520448 w 3520448"/>
              <a:gd name="connsiteY9" fmla="*/ 4374564 h 4374564"/>
              <a:gd name="connsiteX0" fmla="*/ 0 w 3520448"/>
              <a:gd name="connsiteY0" fmla="*/ 0 h 4374564"/>
              <a:gd name="connsiteX1" fmla="*/ 59118 w 3520448"/>
              <a:gd name="connsiteY1" fmla="*/ 722681 h 4374564"/>
              <a:gd name="connsiteX2" fmla="*/ 226634 w 3520448"/>
              <a:gd name="connsiteY2" fmla="*/ 1680376 h 4374564"/>
              <a:gd name="connsiteX3" fmla="*/ 376760 w 3520448"/>
              <a:gd name="connsiteY3" fmla="*/ 2526537 h 4374564"/>
              <a:gd name="connsiteX4" fmla="*/ 569170 w 3520448"/>
              <a:gd name="connsiteY4" fmla="*/ 3374961 h 4374564"/>
              <a:gd name="connsiteX5" fmla="*/ 704306 w 3520448"/>
              <a:gd name="connsiteY5" fmla="*/ 3850370 h 4374564"/>
              <a:gd name="connsiteX6" fmla="*/ 956404 w 3520448"/>
              <a:gd name="connsiteY6" fmla="*/ 4171479 h 4374564"/>
              <a:gd name="connsiteX7" fmla="*/ 1627531 w 3520448"/>
              <a:gd name="connsiteY7" fmla="*/ 4254803 h 4374564"/>
              <a:gd name="connsiteX8" fmla="*/ 2226842 w 3520448"/>
              <a:gd name="connsiteY8" fmla="*/ 4305808 h 4374564"/>
              <a:gd name="connsiteX9" fmla="*/ 2877166 w 3520448"/>
              <a:gd name="connsiteY9" fmla="*/ 4344061 h 4374564"/>
              <a:gd name="connsiteX10" fmla="*/ 3520448 w 3520448"/>
              <a:gd name="connsiteY10" fmla="*/ 4374564 h 4374564"/>
              <a:gd name="connsiteX0" fmla="*/ 0 w 3839234"/>
              <a:gd name="connsiteY0" fmla="*/ 0 h 4344061"/>
              <a:gd name="connsiteX1" fmla="*/ 59118 w 3839234"/>
              <a:gd name="connsiteY1" fmla="*/ 722681 h 4344061"/>
              <a:gd name="connsiteX2" fmla="*/ 226634 w 3839234"/>
              <a:gd name="connsiteY2" fmla="*/ 1680376 h 4344061"/>
              <a:gd name="connsiteX3" fmla="*/ 376760 w 3839234"/>
              <a:gd name="connsiteY3" fmla="*/ 2526537 h 4344061"/>
              <a:gd name="connsiteX4" fmla="*/ 569170 w 3839234"/>
              <a:gd name="connsiteY4" fmla="*/ 3374961 h 4344061"/>
              <a:gd name="connsiteX5" fmla="*/ 704306 w 3839234"/>
              <a:gd name="connsiteY5" fmla="*/ 3850370 h 4344061"/>
              <a:gd name="connsiteX6" fmla="*/ 956404 w 3839234"/>
              <a:gd name="connsiteY6" fmla="*/ 4171479 h 4344061"/>
              <a:gd name="connsiteX7" fmla="*/ 1627531 w 3839234"/>
              <a:gd name="connsiteY7" fmla="*/ 4254803 h 4344061"/>
              <a:gd name="connsiteX8" fmla="*/ 2226842 w 3839234"/>
              <a:gd name="connsiteY8" fmla="*/ 4305808 h 4344061"/>
              <a:gd name="connsiteX9" fmla="*/ 2877166 w 3839234"/>
              <a:gd name="connsiteY9" fmla="*/ 4344061 h 4344061"/>
              <a:gd name="connsiteX10" fmla="*/ 3839235 w 3839234"/>
              <a:gd name="connsiteY10" fmla="*/ 4336309 h 4344061"/>
              <a:gd name="connsiteX0" fmla="*/ 0 w 3851986"/>
              <a:gd name="connsiteY0" fmla="*/ 0 h 4790358"/>
              <a:gd name="connsiteX1" fmla="*/ 71869 w 3851986"/>
              <a:gd name="connsiteY1" fmla="*/ 1168978 h 4790358"/>
              <a:gd name="connsiteX2" fmla="*/ 239385 w 3851986"/>
              <a:gd name="connsiteY2" fmla="*/ 2126673 h 4790358"/>
              <a:gd name="connsiteX3" fmla="*/ 389511 w 3851986"/>
              <a:gd name="connsiteY3" fmla="*/ 2972834 h 4790358"/>
              <a:gd name="connsiteX4" fmla="*/ 581921 w 3851986"/>
              <a:gd name="connsiteY4" fmla="*/ 3821258 h 4790358"/>
              <a:gd name="connsiteX5" fmla="*/ 717057 w 3851986"/>
              <a:gd name="connsiteY5" fmla="*/ 4296667 h 4790358"/>
              <a:gd name="connsiteX6" fmla="*/ 969155 w 3851986"/>
              <a:gd name="connsiteY6" fmla="*/ 4617776 h 4790358"/>
              <a:gd name="connsiteX7" fmla="*/ 1640282 w 3851986"/>
              <a:gd name="connsiteY7" fmla="*/ 4701100 h 4790358"/>
              <a:gd name="connsiteX8" fmla="*/ 2239593 w 3851986"/>
              <a:gd name="connsiteY8" fmla="*/ 4752105 h 4790358"/>
              <a:gd name="connsiteX9" fmla="*/ 2889917 w 3851986"/>
              <a:gd name="connsiteY9" fmla="*/ 4790358 h 4790358"/>
              <a:gd name="connsiteX10" fmla="*/ 3851986 w 3851986"/>
              <a:gd name="connsiteY10" fmla="*/ 4782606 h 4790358"/>
              <a:gd name="connsiteX0" fmla="*/ 0 w 3851986"/>
              <a:gd name="connsiteY0" fmla="*/ 0 h 4782606"/>
              <a:gd name="connsiteX1" fmla="*/ 71869 w 3851986"/>
              <a:gd name="connsiteY1" fmla="*/ 1168978 h 4782606"/>
              <a:gd name="connsiteX2" fmla="*/ 239385 w 3851986"/>
              <a:gd name="connsiteY2" fmla="*/ 2126673 h 4782606"/>
              <a:gd name="connsiteX3" fmla="*/ 389511 w 3851986"/>
              <a:gd name="connsiteY3" fmla="*/ 2972834 h 4782606"/>
              <a:gd name="connsiteX4" fmla="*/ 581921 w 3851986"/>
              <a:gd name="connsiteY4" fmla="*/ 3821258 h 4782606"/>
              <a:gd name="connsiteX5" fmla="*/ 717057 w 3851986"/>
              <a:gd name="connsiteY5" fmla="*/ 4296667 h 4782606"/>
              <a:gd name="connsiteX6" fmla="*/ 969155 w 3851986"/>
              <a:gd name="connsiteY6" fmla="*/ 4617776 h 4782606"/>
              <a:gd name="connsiteX7" fmla="*/ 1640282 w 3851986"/>
              <a:gd name="connsiteY7" fmla="*/ 4701100 h 4782606"/>
              <a:gd name="connsiteX8" fmla="*/ 2239593 w 3851986"/>
              <a:gd name="connsiteY8" fmla="*/ 4752105 h 4782606"/>
              <a:gd name="connsiteX9" fmla="*/ 2966428 w 3851986"/>
              <a:gd name="connsiteY9" fmla="*/ 4777610 h 4782606"/>
              <a:gd name="connsiteX10" fmla="*/ 3851986 w 3851986"/>
              <a:gd name="connsiteY10" fmla="*/ 4782606 h 4782606"/>
              <a:gd name="connsiteX0" fmla="*/ 0 w 3851986"/>
              <a:gd name="connsiteY0" fmla="*/ 0 h 4782606"/>
              <a:gd name="connsiteX1" fmla="*/ 71869 w 3851986"/>
              <a:gd name="connsiteY1" fmla="*/ 1168978 h 4782606"/>
              <a:gd name="connsiteX2" fmla="*/ 239385 w 3851986"/>
              <a:gd name="connsiteY2" fmla="*/ 2126673 h 4782606"/>
              <a:gd name="connsiteX3" fmla="*/ 389511 w 3851986"/>
              <a:gd name="connsiteY3" fmla="*/ 2972834 h 4782606"/>
              <a:gd name="connsiteX4" fmla="*/ 581921 w 3851986"/>
              <a:gd name="connsiteY4" fmla="*/ 3821258 h 4782606"/>
              <a:gd name="connsiteX5" fmla="*/ 717057 w 3851986"/>
              <a:gd name="connsiteY5" fmla="*/ 4296667 h 4782606"/>
              <a:gd name="connsiteX6" fmla="*/ 969155 w 3851986"/>
              <a:gd name="connsiteY6" fmla="*/ 4617776 h 4782606"/>
              <a:gd name="connsiteX7" fmla="*/ 1627534 w 3851986"/>
              <a:gd name="connsiteY7" fmla="*/ 4726606 h 4782606"/>
              <a:gd name="connsiteX8" fmla="*/ 2239593 w 3851986"/>
              <a:gd name="connsiteY8" fmla="*/ 4752105 h 4782606"/>
              <a:gd name="connsiteX9" fmla="*/ 2966428 w 3851986"/>
              <a:gd name="connsiteY9" fmla="*/ 4777610 h 4782606"/>
              <a:gd name="connsiteX10" fmla="*/ 3851986 w 3851986"/>
              <a:gd name="connsiteY10" fmla="*/ 4782606 h 4782606"/>
              <a:gd name="connsiteX0" fmla="*/ 0 w 3851986"/>
              <a:gd name="connsiteY0" fmla="*/ 0 h 4782606"/>
              <a:gd name="connsiteX1" fmla="*/ 71869 w 3851986"/>
              <a:gd name="connsiteY1" fmla="*/ 1168978 h 4782606"/>
              <a:gd name="connsiteX2" fmla="*/ 239385 w 3851986"/>
              <a:gd name="connsiteY2" fmla="*/ 2126673 h 4782606"/>
              <a:gd name="connsiteX3" fmla="*/ 389511 w 3851986"/>
              <a:gd name="connsiteY3" fmla="*/ 2972834 h 4782606"/>
              <a:gd name="connsiteX4" fmla="*/ 581921 w 3851986"/>
              <a:gd name="connsiteY4" fmla="*/ 3821258 h 4782606"/>
              <a:gd name="connsiteX5" fmla="*/ 717057 w 3851986"/>
              <a:gd name="connsiteY5" fmla="*/ 4296667 h 4782606"/>
              <a:gd name="connsiteX6" fmla="*/ 1134341 w 3851986"/>
              <a:gd name="connsiteY6" fmla="*/ 4584738 h 4782606"/>
              <a:gd name="connsiteX7" fmla="*/ 1627534 w 3851986"/>
              <a:gd name="connsiteY7" fmla="*/ 4726606 h 4782606"/>
              <a:gd name="connsiteX8" fmla="*/ 2239593 w 3851986"/>
              <a:gd name="connsiteY8" fmla="*/ 4752105 h 4782606"/>
              <a:gd name="connsiteX9" fmla="*/ 2966428 w 3851986"/>
              <a:gd name="connsiteY9" fmla="*/ 4777610 h 4782606"/>
              <a:gd name="connsiteX10" fmla="*/ 3851986 w 3851986"/>
              <a:gd name="connsiteY10" fmla="*/ 4782606 h 4782606"/>
              <a:gd name="connsiteX0" fmla="*/ 0 w 3851986"/>
              <a:gd name="connsiteY0" fmla="*/ 0 h 4782606"/>
              <a:gd name="connsiteX1" fmla="*/ 71869 w 3851986"/>
              <a:gd name="connsiteY1" fmla="*/ 1168978 h 4782606"/>
              <a:gd name="connsiteX2" fmla="*/ 239385 w 3851986"/>
              <a:gd name="connsiteY2" fmla="*/ 2126673 h 4782606"/>
              <a:gd name="connsiteX3" fmla="*/ 389511 w 3851986"/>
              <a:gd name="connsiteY3" fmla="*/ 2972834 h 4782606"/>
              <a:gd name="connsiteX4" fmla="*/ 581921 w 3851986"/>
              <a:gd name="connsiteY4" fmla="*/ 3821258 h 4782606"/>
              <a:gd name="connsiteX5" fmla="*/ 799651 w 3851986"/>
              <a:gd name="connsiteY5" fmla="*/ 4296668 h 4782606"/>
              <a:gd name="connsiteX6" fmla="*/ 1134341 w 3851986"/>
              <a:gd name="connsiteY6" fmla="*/ 4584738 h 4782606"/>
              <a:gd name="connsiteX7" fmla="*/ 1627534 w 3851986"/>
              <a:gd name="connsiteY7" fmla="*/ 4726606 h 4782606"/>
              <a:gd name="connsiteX8" fmla="*/ 2239593 w 3851986"/>
              <a:gd name="connsiteY8" fmla="*/ 4752105 h 4782606"/>
              <a:gd name="connsiteX9" fmla="*/ 2966428 w 3851986"/>
              <a:gd name="connsiteY9" fmla="*/ 4777610 h 4782606"/>
              <a:gd name="connsiteX10" fmla="*/ 3851986 w 3851986"/>
              <a:gd name="connsiteY10" fmla="*/ 4782606 h 4782606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</a:cxnLst>
            <a:rect l="l" t="t" r="r" b="b"/>
            <a:pathLst>
              <a:path w="3851986" h="4782606">
                <a:moveTo>
                  <a:pt x="0" y="0"/>
                </a:moveTo>
                <a:cubicBezTo>
                  <a:pt x="20479" y="118322"/>
                  <a:pt x="23471" y="891041"/>
                  <a:pt x="71869" y="1168978"/>
                </a:cubicBezTo>
                <a:cubicBezTo>
                  <a:pt x="120267" y="1446916"/>
                  <a:pt x="186445" y="1826030"/>
                  <a:pt x="239385" y="2126673"/>
                </a:cubicBezTo>
                <a:cubicBezTo>
                  <a:pt x="292325" y="2427316"/>
                  <a:pt x="332422" y="2690403"/>
                  <a:pt x="389511" y="2972834"/>
                </a:cubicBezTo>
                <a:cubicBezTo>
                  <a:pt x="446600" y="3255265"/>
                  <a:pt x="527330" y="3600619"/>
                  <a:pt x="581921" y="3821258"/>
                </a:cubicBezTo>
                <a:cubicBezTo>
                  <a:pt x="636512" y="4041897"/>
                  <a:pt x="707581" y="4169421"/>
                  <a:pt x="799651" y="4296668"/>
                </a:cubicBezTo>
                <a:cubicBezTo>
                  <a:pt x="891721" y="4423915"/>
                  <a:pt x="980470" y="4517333"/>
                  <a:pt x="1134341" y="4584738"/>
                </a:cubicBezTo>
                <a:cubicBezTo>
                  <a:pt x="1288212" y="4652143"/>
                  <a:pt x="1415794" y="4704218"/>
                  <a:pt x="1627534" y="4726606"/>
                </a:cubicBezTo>
                <a:cubicBezTo>
                  <a:pt x="1839274" y="4748994"/>
                  <a:pt x="2031321" y="4737229"/>
                  <a:pt x="2239593" y="4752105"/>
                </a:cubicBezTo>
                <a:lnTo>
                  <a:pt x="2966428" y="4777610"/>
                </a:lnTo>
                <a:lnTo>
                  <a:pt x="3851986" y="4782606"/>
                </a:lnTo>
              </a:path>
            </a:pathLst>
          </a:custGeom>
          <a:noFill/>
          <a:ln w="3175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fr-FR"/>
          </a:p>
        </xdr:txBody>
      </xdr:sp>
      <xdr:cxnSp macro="">
        <xdr:nvCxnSpPr>
          <xdr:cNvPr id="21" name="Connecteur droit 20"/>
          <xdr:cNvCxnSpPr/>
        </xdr:nvCxnSpPr>
        <xdr:spPr>
          <a:xfrm rot="5400000">
            <a:off x="7044926" y="2798323"/>
            <a:ext cx="331613" cy="0"/>
          </a:xfrm>
          <a:prstGeom prst="line">
            <a:avLst/>
          </a:prstGeom>
          <a:ln>
            <a:solidFill>
              <a:srgbClr val="FF0000"/>
            </a:solidFill>
            <a:headEnd type="triangl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" name="Connecteur droit 21"/>
          <xdr:cNvCxnSpPr/>
        </xdr:nvCxnSpPr>
        <xdr:spPr>
          <a:xfrm rot="5400000">
            <a:off x="7210731" y="2825487"/>
            <a:ext cx="298452" cy="0"/>
          </a:xfrm>
          <a:prstGeom prst="line">
            <a:avLst/>
          </a:prstGeom>
          <a:ln>
            <a:solidFill>
              <a:srgbClr val="FF0000"/>
            </a:solidFill>
            <a:headEnd type="triangl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" name="Connecteur droit 22"/>
          <xdr:cNvCxnSpPr/>
        </xdr:nvCxnSpPr>
        <xdr:spPr>
          <a:xfrm rot="5400000">
            <a:off x="7379301" y="2839305"/>
            <a:ext cx="259764" cy="0"/>
          </a:xfrm>
          <a:prstGeom prst="line">
            <a:avLst/>
          </a:prstGeom>
          <a:ln>
            <a:solidFill>
              <a:srgbClr val="FF0000"/>
            </a:solidFill>
            <a:headEnd type="triangl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" name="Connecteur droit 23"/>
          <xdr:cNvCxnSpPr/>
        </xdr:nvCxnSpPr>
        <xdr:spPr>
          <a:xfrm rot="5400000">
            <a:off x="7545106" y="2861412"/>
            <a:ext cx="226603" cy="0"/>
          </a:xfrm>
          <a:prstGeom prst="line">
            <a:avLst/>
          </a:prstGeom>
          <a:ln>
            <a:solidFill>
              <a:srgbClr val="FF0000"/>
            </a:solidFill>
            <a:headEnd type="triangl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" name="Connecteur droit 24"/>
          <xdr:cNvCxnSpPr/>
        </xdr:nvCxnSpPr>
        <xdr:spPr>
          <a:xfrm rot="5400000">
            <a:off x="7710911" y="2877992"/>
            <a:ext cx="193443" cy="0"/>
          </a:xfrm>
          <a:prstGeom prst="line">
            <a:avLst/>
          </a:prstGeom>
          <a:ln>
            <a:solidFill>
              <a:srgbClr val="FF0000"/>
            </a:solidFill>
            <a:headEnd type="triangl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" name="Connecteur droit 25"/>
          <xdr:cNvCxnSpPr/>
        </xdr:nvCxnSpPr>
        <xdr:spPr>
          <a:xfrm rot="5400000">
            <a:off x="7876718" y="2889046"/>
            <a:ext cx="160281" cy="0"/>
          </a:xfrm>
          <a:prstGeom prst="line">
            <a:avLst/>
          </a:prstGeom>
          <a:ln>
            <a:solidFill>
              <a:srgbClr val="FF0000"/>
            </a:solidFill>
            <a:headEnd type="triangl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" name="Connecteur droit 26"/>
          <xdr:cNvCxnSpPr/>
        </xdr:nvCxnSpPr>
        <xdr:spPr>
          <a:xfrm rot="5400000">
            <a:off x="8039760" y="2902863"/>
            <a:ext cx="132647" cy="0"/>
          </a:xfrm>
          <a:prstGeom prst="line">
            <a:avLst/>
          </a:prstGeom>
          <a:ln>
            <a:solidFill>
              <a:srgbClr val="FF0000"/>
            </a:solidFill>
            <a:headEnd type="triangl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Connecteur droit 27"/>
          <xdr:cNvCxnSpPr/>
        </xdr:nvCxnSpPr>
        <xdr:spPr>
          <a:xfrm rot="5400000">
            <a:off x="8197275" y="2911153"/>
            <a:ext cx="116067" cy="0"/>
          </a:xfrm>
          <a:prstGeom prst="line">
            <a:avLst/>
          </a:prstGeom>
          <a:ln>
            <a:solidFill>
              <a:srgbClr val="FF0000"/>
            </a:solidFill>
            <a:headEnd type="triangl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" name="Connecteur droit avec flèche 60"/>
          <xdr:cNvCxnSpPr/>
        </xdr:nvCxnSpPr>
        <xdr:spPr>
          <a:xfrm flipH="1">
            <a:off x="3397252" y="3062300"/>
            <a:ext cx="6413183" cy="10965"/>
          </a:xfrm>
          <a:prstGeom prst="straightConnector1">
            <a:avLst/>
          </a:prstGeom>
          <a:ln>
            <a:solidFill>
              <a:schemeClr val="bg1">
                <a:lumMod val="65000"/>
              </a:schemeClr>
            </a:solidFill>
            <a:headEnd type="non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" name="Connecteur droit avec flèche 74"/>
          <xdr:cNvCxnSpPr/>
        </xdr:nvCxnSpPr>
        <xdr:spPr>
          <a:xfrm flipV="1">
            <a:off x="8938761" y="1322914"/>
            <a:ext cx="0" cy="1788593"/>
          </a:xfrm>
          <a:prstGeom prst="straightConnector1">
            <a:avLst/>
          </a:prstGeom>
          <a:ln>
            <a:solidFill>
              <a:schemeClr val="bg1">
                <a:lumMod val="65000"/>
              </a:schemeClr>
            </a:solidFill>
            <a:headEnd type="non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4" name="Forme libre 83"/>
          <xdr:cNvSpPr/>
        </xdr:nvSpPr>
        <xdr:spPr>
          <a:xfrm rot="16200000">
            <a:off x="3778740" y="260983"/>
            <a:ext cx="2467933" cy="3064171"/>
          </a:xfrm>
          <a:custGeom>
            <a:avLst/>
            <a:gdLst>
              <a:gd name="connsiteX0" fmla="*/ 0 w 1569493"/>
              <a:gd name="connsiteY0" fmla="*/ 0 h 3507474"/>
              <a:gd name="connsiteX1" fmla="*/ 150125 w 1569493"/>
              <a:gd name="connsiteY1" fmla="*/ 928048 h 3507474"/>
              <a:gd name="connsiteX2" fmla="*/ 300251 w 1569493"/>
              <a:gd name="connsiteY2" fmla="*/ 1774209 h 3507474"/>
              <a:gd name="connsiteX3" fmla="*/ 627797 w 1569493"/>
              <a:gd name="connsiteY3" fmla="*/ 3098042 h 3507474"/>
              <a:gd name="connsiteX4" fmla="*/ 914400 w 1569493"/>
              <a:gd name="connsiteY4" fmla="*/ 3384645 h 3507474"/>
              <a:gd name="connsiteX5" fmla="*/ 1569493 w 1569493"/>
              <a:gd name="connsiteY5" fmla="*/ 3507474 h 3507474"/>
              <a:gd name="connsiteX0" fmla="*/ 0 w 1569493"/>
              <a:gd name="connsiteY0" fmla="*/ 0 h 3507474"/>
              <a:gd name="connsiteX1" fmla="*/ 150125 w 1569493"/>
              <a:gd name="connsiteY1" fmla="*/ 928048 h 3507474"/>
              <a:gd name="connsiteX2" fmla="*/ 300251 w 1569493"/>
              <a:gd name="connsiteY2" fmla="*/ 1774209 h 3507474"/>
              <a:gd name="connsiteX3" fmla="*/ 627797 w 1569493"/>
              <a:gd name="connsiteY3" fmla="*/ 3098042 h 3507474"/>
              <a:gd name="connsiteX4" fmla="*/ 879895 w 1569493"/>
              <a:gd name="connsiteY4" fmla="*/ 3419151 h 3507474"/>
              <a:gd name="connsiteX5" fmla="*/ 1569493 w 1569493"/>
              <a:gd name="connsiteY5" fmla="*/ 3507474 h 3507474"/>
              <a:gd name="connsiteX0" fmla="*/ 0 w 1569493"/>
              <a:gd name="connsiteY0" fmla="*/ 0 h 3507474"/>
              <a:gd name="connsiteX1" fmla="*/ 150125 w 1569493"/>
              <a:gd name="connsiteY1" fmla="*/ 928048 h 3507474"/>
              <a:gd name="connsiteX2" fmla="*/ 300251 w 1569493"/>
              <a:gd name="connsiteY2" fmla="*/ 1774209 h 3507474"/>
              <a:gd name="connsiteX3" fmla="*/ 492661 w 1569493"/>
              <a:gd name="connsiteY3" fmla="*/ 2622633 h 3507474"/>
              <a:gd name="connsiteX4" fmla="*/ 627797 w 1569493"/>
              <a:gd name="connsiteY4" fmla="*/ 3098042 h 3507474"/>
              <a:gd name="connsiteX5" fmla="*/ 879895 w 1569493"/>
              <a:gd name="connsiteY5" fmla="*/ 3419151 h 3507474"/>
              <a:gd name="connsiteX6" fmla="*/ 1569493 w 1569493"/>
              <a:gd name="connsiteY6" fmla="*/ 3507474 h 3507474"/>
              <a:gd name="connsiteX0" fmla="*/ 0 w 2525843"/>
              <a:gd name="connsiteY0" fmla="*/ 0 h 3583982"/>
              <a:gd name="connsiteX1" fmla="*/ 150125 w 2525843"/>
              <a:gd name="connsiteY1" fmla="*/ 928048 h 3583982"/>
              <a:gd name="connsiteX2" fmla="*/ 300251 w 2525843"/>
              <a:gd name="connsiteY2" fmla="*/ 1774209 h 3583982"/>
              <a:gd name="connsiteX3" fmla="*/ 492661 w 2525843"/>
              <a:gd name="connsiteY3" fmla="*/ 2622633 h 3583982"/>
              <a:gd name="connsiteX4" fmla="*/ 627797 w 2525843"/>
              <a:gd name="connsiteY4" fmla="*/ 3098042 h 3583982"/>
              <a:gd name="connsiteX5" fmla="*/ 879895 w 2525843"/>
              <a:gd name="connsiteY5" fmla="*/ 3419151 h 3583982"/>
              <a:gd name="connsiteX6" fmla="*/ 2525843 w 2525843"/>
              <a:gd name="connsiteY6" fmla="*/ 3583982 h 3583982"/>
              <a:gd name="connsiteX0" fmla="*/ 0 w 2525843"/>
              <a:gd name="connsiteY0" fmla="*/ 0 h 3583982"/>
              <a:gd name="connsiteX1" fmla="*/ 150125 w 2525843"/>
              <a:gd name="connsiteY1" fmla="*/ 928048 h 3583982"/>
              <a:gd name="connsiteX2" fmla="*/ 300251 w 2525843"/>
              <a:gd name="connsiteY2" fmla="*/ 1774209 h 3583982"/>
              <a:gd name="connsiteX3" fmla="*/ 492661 w 2525843"/>
              <a:gd name="connsiteY3" fmla="*/ 2622633 h 3583982"/>
              <a:gd name="connsiteX4" fmla="*/ 627797 w 2525843"/>
              <a:gd name="connsiteY4" fmla="*/ 3098042 h 3583982"/>
              <a:gd name="connsiteX5" fmla="*/ 879895 w 2525843"/>
              <a:gd name="connsiteY5" fmla="*/ 3419151 h 3583982"/>
              <a:gd name="connsiteX6" fmla="*/ 1551022 w 2525843"/>
              <a:gd name="connsiteY6" fmla="*/ 3502475 h 3583982"/>
              <a:gd name="connsiteX7" fmla="*/ 2525843 w 2525843"/>
              <a:gd name="connsiteY7" fmla="*/ 3583982 h 3583982"/>
              <a:gd name="connsiteX0" fmla="*/ 0 w 2666108"/>
              <a:gd name="connsiteY0" fmla="*/ 0 h 4323559"/>
              <a:gd name="connsiteX1" fmla="*/ 290390 w 2666108"/>
              <a:gd name="connsiteY1" fmla="*/ 1667625 h 4323559"/>
              <a:gd name="connsiteX2" fmla="*/ 440516 w 2666108"/>
              <a:gd name="connsiteY2" fmla="*/ 2513786 h 4323559"/>
              <a:gd name="connsiteX3" fmla="*/ 632926 w 2666108"/>
              <a:gd name="connsiteY3" fmla="*/ 3362210 h 4323559"/>
              <a:gd name="connsiteX4" fmla="*/ 768062 w 2666108"/>
              <a:gd name="connsiteY4" fmla="*/ 3837619 h 4323559"/>
              <a:gd name="connsiteX5" fmla="*/ 1020160 w 2666108"/>
              <a:gd name="connsiteY5" fmla="*/ 4158728 h 4323559"/>
              <a:gd name="connsiteX6" fmla="*/ 1691287 w 2666108"/>
              <a:gd name="connsiteY6" fmla="*/ 4242052 h 4323559"/>
              <a:gd name="connsiteX7" fmla="*/ 2666108 w 2666108"/>
              <a:gd name="connsiteY7" fmla="*/ 4323559 h 4323559"/>
              <a:gd name="connsiteX0" fmla="*/ 0 w 2666108"/>
              <a:gd name="connsiteY0" fmla="*/ 0 h 4323559"/>
              <a:gd name="connsiteX1" fmla="*/ 290390 w 2666108"/>
              <a:gd name="connsiteY1" fmla="*/ 1667625 h 4323559"/>
              <a:gd name="connsiteX2" fmla="*/ 440516 w 2666108"/>
              <a:gd name="connsiteY2" fmla="*/ 2513786 h 4323559"/>
              <a:gd name="connsiteX3" fmla="*/ 632926 w 2666108"/>
              <a:gd name="connsiteY3" fmla="*/ 3362210 h 4323559"/>
              <a:gd name="connsiteX4" fmla="*/ 768062 w 2666108"/>
              <a:gd name="connsiteY4" fmla="*/ 3837619 h 4323559"/>
              <a:gd name="connsiteX5" fmla="*/ 1020160 w 2666108"/>
              <a:gd name="connsiteY5" fmla="*/ 4158728 h 4323559"/>
              <a:gd name="connsiteX6" fmla="*/ 1691287 w 2666108"/>
              <a:gd name="connsiteY6" fmla="*/ 4242052 h 4323559"/>
              <a:gd name="connsiteX7" fmla="*/ 2290598 w 2666108"/>
              <a:gd name="connsiteY7" fmla="*/ 4293057 h 4323559"/>
              <a:gd name="connsiteX8" fmla="*/ 2666108 w 2666108"/>
              <a:gd name="connsiteY8" fmla="*/ 4323559 h 4323559"/>
              <a:gd name="connsiteX0" fmla="*/ 0 w 3584204"/>
              <a:gd name="connsiteY0" fmla="*/ 0 h 4361813"/>
              <a:gd name="connsiteX1" fmla="*/ 290390 w 3584204"/>
              <a:gd name="connsiteY1" fmla="*/ 1667625 h 4361813"/>
              <a:gd name="connsiteX2" fmla="*/ 440516 w 3584204"/>
              <a:gd name="connsiteY2" fmla="*/ 2513786 h 4361813"/>
              <a:gd name="connsiteX3" fmla="*/ 632926 w 3584204"/>
              <a:gd name="connsiteY3" fmla="*/ 3362210 h 4361813"/>
              <a:gd name="connsiteX4" fmla="*/ 768062 w 3584204"/>
              <a:gd name="connsiteY4" fmla="*/ 3837619 h 4361813"/>
              <a:gd name="connsiteX5" fmla="*/ 1020160 w 3584204"/>
              <a:gd name="connsiteY5" fmla="*/ 4158728 h 4361813"/>
              <a:gd name="connsiteX6" fmla="*/ 1691287 w 3584204"/>
              <a:gd name="connsiteY6" fmla="*/ 4242052 h 4361813"/>
              <a:gd name="connsiteX7" fmla="*/ 2290598 w 3584204"/>
              <a:gd name="connsiteY7" fmla="*/ 4293057 h 4361813"/>
              <a:gd name="connsiteX8" fmla="*/ 3584204 w 3584204"/>
              <a:gd name="connsiteY8" fmla="*/ 4361813 h 4361813"/>
              <a:gd name="connsiteX0" fmla="*/ 0 w 3584204"/>
              <a:gd name="connsiteY0" fmla="*/ 0 h 4361813"/>
              <a:gd name="connsiteX1" fmla="*/ 122874 w 3584204"/>
              <a:gd name="connsiteY1" fmla="*/ 709930 h 4361813"/>
              <a:gd name="connsiteX2" fmla="*/ 290390 w 3584204"/>
              <a:gd name="connsiteY2" fmla="*/ 1667625 h 4361813"/>
              <a:gd name="connsiteX3" fmla="*/ 440516 w 3584204"/>
              <a:gd name="connsiteY3" fmla="*/ 2513786 h 4361813"/>
              <a:gd name="connsiteX4" fmla="*/ 632926 w 3584204"/>
              <a:gd name="connsiteY4" fmla="*/ 3362210 h 4361813"/>
              <a:gd name="connsiteX5" fmla="*/ 768062 w 3584204"/>
              <a:gd name="connsiteY5" fmla="*/ 3837619 h 4361813"/>
              <a:gd name="connsiteX6" fmla="*/ 1020160 w 3584204"/>
              <a:gd name="connsiteY6" fmla="*/ 4158728 h 4361813"/>
              <a:gd name="connsiteX7" fmla="*/ 1691287 w 3584204"/>
              <a:gd name="connsiteY7" fmla="*/ 4242052 h 4361813"/>
              <a:gd name="connsiteX8" fmla="*/ 2290598 w 3584204"/>
              <a:gd name="connsiteY8" fmla="*/ 4293057 h 4361813"/>
              <a:gd name="connsiteX9" fmla="*/ 3584204 w 3584204"/>
              <a:gd name="connsiteY9" fmla="*/ 4361813 h 4361813"/>
              <a:gd name="connsiteX0" fmla="*/ 0 w 3520448"/>
              <a:gd name="connsiteY0" fmla="*/ 0 h 4374564"/>
              <a:gd name="connsiteX1" fmla="*/ 59118 w 3520448"/>
              <a:gd name="connsiteY1" fmla="*/ 722681 h 4374564"/>
              <a:gd name="connsiteX2" fmla="*/ 226634 w 3520448"/>
              <a:gd name="connsiteY2" fmla="*/ 1680376 h 4374564"/>
              <a:gd name="connsiteX3" fmla="*/ 376760 w 3520448"/>
              <a:gd name="connsiteY3" fmla="*/ 2526537 h 4374564"/>
              <a:gd name="connsiteX4" fmla="*/ 569170 w 3520448"/>
              <a:gd name="connsiteY4" fmla="*/ 3374961 h 4374564"/>
              <a:gd name="connsiteX5" fmla="*/ 704306 w 3520448"/>
              <a:gd name="connsiteY5" fmla="*/ 3850370 h 4374564"/>
              <a:gd name="connsiteX6" fmla="*/ 956404 w 3520448"/>
              <a:gd name="connsiteY6" fmla="*/ 4171479 h 4374564"/>
              <a:gd name="connsiteX7" fmla="*/ 1627531 w 3520448"/>
              <a:gd name="connsiteY7" fmla="*/ 4254803 h 4374564"/>
              <a:gd name="connsiteX8" fmla="*/ 2226842 w 3520448"/>
              <a:gd name="connsiteY8" fmla="*/ 4305808 h 4374564"/>
              <a:gd name="connsiteX9" fmla="*/ 3520448 w 3520448"/>
              <a:gd name="connsiteY9" fmla="*/ 4374564 h 4374564"/>
              <a:gd name="connsiteX0" fmla="*/ 0 w 3520448"/>
              <a:gd name="connsiteY0" fmla="*/ 0 h 4374564"/>
              <a:gd name="connsiteX1" fmla="*/ 59118 w 3520448"/>
              <a:gd name="connsiteY1" fmla="*/ 722681 h 4374564"/>
              <a:gd name="connsiteX2" fmla="*/ 226634 w 3520448"/>
              <a:gd name="connsiteY2" fmla="*/ 1680376 h 4374564"/>
              <a:gd name="connsiteX3" fmla="*/ 376760 w 3520448"/>
              <a:gd name="connsiteY3" fmla="*/ 2526537 h 4374564"/>
              <a:gd name="connsiteX4" fmla="*/ 569170 w 3520448"/>
              <a:gd name="connsiteY4" fmla="*/ 3374961 h 4374564"/>
              <a:gd name="connsiteX5" fmla="*/ 704306 w 3520448"/>
              <a:gd name="connsiteY5" fmla="*/ 3850370 h 4374564"/>
              <a:gd name="connsiteX6" fmla="*/ 956404 w 3520448"/>
              <a:gd name="connsiteY6" fmla="*/ 4171479 h 4374564"/>
              <a:gd name="connsiteX7" fmla="*/ 1627531 w 3520448"/>
              <a:gd name="connsiteY7" fmla="*/ 4254803 h 4374564"/>
              <a:gd name="connsiteX8" fmla="*/ 2226842 w 3520448"/>
              <a:gd name="connsiteY8" fmla="*/ 4305808 h 4374564"/>
              <a:gd name="connsiteX9" fmla="*/ 2877166 w 3520448"/>
              <a:gd name="connsiteY9" fmla="*/ 4344061 h 4374564"/>
              <a:gd name="connsiteX10" fmla="*/ 3520448 w 3520448"/>
              <a:gd name="connsiteY10" fmla="*/ 4374564 h 4374564"/>
              <a:gd name="connsiteX0" fmla="*/ 0 w 3839234"/>
              <a:gd name="connsiteY0" fmla="*/ 0 h 4344061"/>
              <a:gd name="connsiteX1" fmla="*/ 59118 w 3839234"/>
              <a:gd name="connsiteY1" fmla="*/ 722681 h 4344061"/>
              <a:gd name="connsiteX2" fmla="*/ 226634 w 3839234"/>
              <a:gd name="connsiteY2" fmla="*/ 1680376 h 4344061"/>
              <a:gd name="connsiteX3" fmla="*/ 376760 w 3839234"/>
              <a:gd name="connsiteY3" fmla="*/ 2526537 h 4344061"/>
              <a:gd name="connsiteX4" fmla="*/ 569170 w 3839234"/>
              <a:gd name="connsiteY4" fmla="*/ 3374961 h 4344061"/>
              <a:gd name="connsiteX5" fmla="*/ 704306 w 3839234"/>
              <a:gd name="connsiteY5" fmla="*/ 3850370 h 4344061"/>
              <a:gd name="connsiteX6" fmla="*/ 956404 w 3839234"/>
              <a:gd name="connsiteY6" fmla="*/ 4171479 h 4344061"/>
              <a:gd name="connsiteX7" fmla="*/ 1627531 w 3839234"/>
              <a:gd name="connsiteY7" fmla="*/ 4254803 h 4344061"/>
              <a:gd name="connsiteX8" fmla="*/ 2226842 w 3839234"/>
              <a:gd name="connsiteY8" fmla="*/ 4305808 h 4344061"/>
              <a:gd name="connsiteX9" fmla="*/ 2877166 w 3839234"/>
              <a:gd name="connsiteY9" fmla="*/ 4344061 h 4344061"/>
              <a:gd name="connsiteX10" fmla="*/ 3839235 w 3839234"/>
              <a:gd name="connsiteY10" fmla="*/ 4336309 h 4344061"/>
              <a:gd name="connsiteX0" fmla="*/ 0 w 3851986"/>
              <a:gd name="connsiteY0" fmla="*/ 0 h 4790358"/>
              <a:gd name="connsiteX1" fmla="*/ 71869 w 3851986"/>
              <a:gd name="connsiteY1" fmla="*/ 1168978 h 4790358"/>
              <a:gd name="connsiteX2" fmla="*/ 239385 w 3851986"/>
              <a:gd name="connsiteY2" fmla="*/ 2126673 h 4790358"/>
              <a:gd name="connsiteX3" fmla="*/ 389511 w 3851986"/>
              <a:gd name="connsiteY3" fmla="*/ 2972834 h 4790358"/>
              <a:gd name="connsiteX4" fmla="*/ 581921 w 3851986"/>
              <a:gd name="connsiteY4" fmla="*/ 3821258 h 4790358"/>
              <a:gd name="connsiteX5" fmla="*/ 717057 w 3851986"/>
              <a:gd name="connsiteY5" fmla="*/ 4296667 h 4790358"/>
              <a:gd name="connsiteX6" fmla="*/ 969155 w 3851986"/>
              <a:gd name="connsiteY6" fmla="*/ 4617776 h 4790358"/>
              <a:gd name="connsiteX7" fmla="*/ 1640282 w 3851986"/>
              <a:gd name="connsiteY7" fmla="*/ 4701100 h 4790358"/>
              <a:gd name="connsiteX8" fmla="*/ 2239593 w 3851986"/>
              <a:gd name="connsiteY8" fmla="*/ 4752105 h 4790358"/>
              <a:gd name="connsiteX9" fmla="*/ 2889917 w 3851986"/>
              <a:gd name="connsiteY9" fmla="*/ 4790358 h 4790358"/>
              <a:gd name="connsiteX10" fmla="*/ 3851986 w 3851986"/>
              <a:gd name="connsiteY10" fmla="*/ 4782606 h 4790358"/>
              <a:gd name="connsiteX0" fmla="*/ 0 w 3851986"/>
              <a:gd name="connsiteY0" fmla="*/ 0 h 4782606"/>
              <a:gd name="connsiteX1" fmla="*/ 71869 w 3851986"/>
              <a:gd name="connsiteY1" fmla="*/ 1168978 h 4782606"/>
              <a:gd name="connsiteX2" fmla="*/ 239385 w 3851986"/>
              <a:gd name="connsiteY2" fmla="*/ 2126673 h 4782606"/>
              <a:gd name="connsiteX3" fmla="*/ 389511 w 3851986"/>
              <a:gd name="connsiteY3" fmla="*/ 2972834 h 4782606"/>
              <a:gd name="connsiteX4" fmla="*/ 581921 w 3851986"/>
              <a:gd name="connsiteY4" fmla="*/ 3821258 h 4782606"/>
              <a:gd name="connsiteX5" fmla="*/ 717057 w 3851986"/>
              <a:gd name="connsiteY5" fmla="*/ 4296667 h 4782606"/>
              <a:gd name="connsiteX6" fmla="*/ 969155 w 3851986"/>
              <a:gd name="connsiteY6" fmla="*/ 4617776 h 4782606"/>
              <a:gd name="connsiteX7" fmla="*/ 1640282 w 3851986"/>
              <a:gd name="connsiteY7" fmla="*/ 4701100 h 4782606"/>
              <a:gd name="connsiteX8" fmla="*/ 2239593 w 3851986"/>
              <a:gd name="connsiteY8" fmla="*/ 4752105 h 4782606"/>
              <a:gd name="connsiteX9" fmla="*/ 2966428 w 3851986"/>
              <a:gd name="connsiteY9" fmla="*/ 4777610 h 4782606"/>
              <a:gd name="connsiteX10" fmla="*/ 3851986 w 3851986"/>
              <a:gd name="connsiteY10" fmla="*/ 4782606 h 4782606"/>
              <a:gd name="connsiteX0" fmla="*/ 0 w 3851986"/>
              <a:gd name="connsiteY0" fmla="*/ 0 h 4782606"/>
              <a:gd name="connsiteX1" fmla="*/ 71869 w 3851986"/>
              <a:gd name="connsiteY1" fmla="*/ 1168978 h 4782606"/>
              <a:gd name="connsiteX2" fmla="*/ 239385 w 3851986"/>
              <a:gd name="connsiteY2" fmla="*/ 2126673 h 4782606"/>
              <a:gd name="connsiteX3" fmla="*/ 389511 w 3851986"/>
              <a:gd name="connsiteY3" fmla="*/ 2972834 h 4782606"/>
              <a:gd name="connsiteX4" fmla="*/ 581921 w 3851986"/>
              <a:gd name="connsiteY4" fmla="*/ 3821258 h 4782606"/>
              <a:gd name="connsiteX5" fmla="*/ 717057 w 3851986"/>
              <a:gd name="connsiteY5" fmla="*/ 4296667 h 4782606"/>
              <a:gd name="connsiteX6" fmla="*/ 969155 w 3851986"/>
              <a:gd name="connsiteY6" fmla="*/ 4617776 h 4782606"/>
              <a:gd name="connsiteX7" fmla="*/ 1627534 w 3851986"/>
              <a:gd name="connsiteY7" fmla="*/ 4726606 h 4782606"/>
              <a:gd name="connsiteX8" fmla="*/ 2239593 w 3851986"/>
              <a:gd name="connsiteY8" fmla="*/ 4752105 h 4782606"/>
              <a:gd name="connsiteX9" fmla="*/ 2966428 w 3851986"/>
              <a:gd name="connsiteY9" fmla="*/ 4777610 h 4782606"/>
              <a:gd name="connsiteX10" fmla="*/ 3851986 w 3851986"/>
              <a:gd name="connsiteY10" fmla="*/ 4782606 h 4782606"/>
              <a:gd name="connsiteX0" fmla="*/ 0 w 3851986"/>
              <a:gd name="connsiteY0" fmla="*/ 0 h 4782606"/>
              <a:gd name="connsiteX1" fmla="*/ 71869 w 3851986"/>
              <a:gd name="connsiteY1" fmla="*/ 1168978 h 4782606"/>
              <a:gd name="connsiteX2" fmla="*/ 239385 w 3851986"/>
              <a:gd name="connsiteY2" fmla="*/ 2126673 h 4782606"/>
              <a:gd name="connsiteX3" fmla="*/ 389511 w 3851986"/>
              <a:gd name="connsiteY3" fmla="*/ 2972834 h 4782606"/>
              <a:gd name="connsiteX4" fmla="*/ 581921 w 3851986"/>
              <a:gd name="connsiteY4" fmla="*/ 3821258 h 4782606"/>
              <a:gd name="connsiteX5" fmla="*/ 717057 w 3851986"/>
              <a:gd name="connsiteY5" fmla="*/ 4296667 h 4782606"/>
              <a:gd name="connsiteX6" fmla="*/ 1134341 w 3851986"/>
              <a:gd name="connsiteY6" fmla="*/ 4584738 h 4782606"/>
              <a:gd name="connsiteX7" fmla="*/ 1627534 w 3851986"/>
              <a:gd name="connsiteY7" fmla="*/ 4726606 h 4782606"/>
              <a:gd name="connsiteX8" fmla="*/ 2239593 w 3851986"/>
              <a:gd name="connsiteY8" fmla="*/ 4752105 h 4782606"/>
              <a:gd name="connsiteX9" fmla="*/ 2966428 w 3851986"/>
              <a:gd name="connsiteY9" fmla="*/ 4777610 h 4782606"/>
              <a:gd name="connsiteX10" fmla="*/ 3851986 w 3851986"/>
              <a:gd name="connsiteY10" fmla="*/ 4782606 h 4782606"/>
              <a:gd name="connsiteX0" fmla="*/ 0 w 3851986"/>
              <a:gd name="connsiteY0" fmla="*/ 0 h 4782606"/>
              <a:gd name="connsiteX1" fmla="*/ 71869 w 3851986"/>
              <a:gd name="connsiteY1" fmla="*/ 1168978 h 4782606"/>
              <a:gd name="connsiteX2" fmla="*/ 239385 w 3851986"/>
              <a:gd name="connsiteY2" fmla="*/ 2126673 h 4782606"/>
              <a:gd name="connsiteX3" fmla="*/ 389511 w 3851986"/>
              <a:gd name="connsiteY3" fmla="*/ 2972834 h 4782606"/>
              <a:gd name="connsiteX4" fmla="*/ 581921 w 3851986"/>
              <a:gd name="connsiteY4" fmla="*/ 3821258 h 4782606"/>
              <a:gd name="connsiteX5" fmla="*/ 799651 w 3851986"/>
              <a:gd name="connsiteY5" fmla="*/ 4296668 h 4782606"/>
              <a:gd name="connsiteX6" fmla="*/ 1134341 w 3851986"/>
              <a:gd name="connsiteY6" fmla="*/ 4584738 h 4782606"/>
              <a:gd name="connsiteX7" fmla="*/ 1627534 w 3851986"/>
              <a:gd name="connsiteY7" fmla="*/ 4726606 h 4782606"/>
              <a:gd name="connsiteX8" fmla="*/ 2239593 w 3851986"/>
              <a:gd name="connsiteY8" fmla="*/ 4752105 h 4782606"/>
              <a:gd name="connsiteX9" fmla="*/ 2966428 w 3851986"/>
              <a:gd name="connsiteY9" fmla="*/ 4777610 h 4782606"/>
              <a:gd name="connsiteX10" fmla="*/ 3851986 w 3851986"/>
              <a:gd name="connsiteY10" fmla="*/ 4782606 h 4782606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</a:cxnLst>
            <a:rect l="l" t="t" r="r" b="b"/>
            <a:pathLst>
              <a:path w="3851986" h="4782606">
                <a:moveTo>
                  <a:pt x="0" y="0"/>
                </a:moveTo>
                <a:cubicBezTo>
                  <a:pt x="20479" y="118322"/>
                  <a:pt x="23471" y="891041"/>
                  <a:pt x="71869" y="1168978"/>
                </a:cubicBezTo>
                <a:cubicBezTo>
                  <a:pt x="120267" y="1446916"/>
                  <a:pt x="186445" y="1826030"/>
                  <a:pt x="239385" y="2126673"/>
                </a:cubicBezTo>
                <a:cubicBezTo>
                  <a:pt x="292325" y="2427316"/>
                  <a:pt x="332422" y="2690403"/>
                  <a:pt x="389511" y="2972834"/>
                </a:cubicBezTo>
                <a:cubicBezTo>
                  <a:pt x="446600" y="3255265"/>
                  <a:pt x="527330" y="3600619"/>
                  <a:pt x="581921" y="3821258"/>
                </a:cubicBezTo>
                <a:cubicBezTo>
                  <a:pt x="636512" y="4041897"/>
                  <a:pt x="707581" y="4169421"/>
                  <a:pt x="799651" y="4296668"/>
                </a:cubicBezTo>
                <a:cubicBezTo>
                  <a:pt x="891721" y="4423915"/>
                  <a:pt x="980470" y="4517333"/>
                  <a:pt x="1134341" y="4584738"/>
                </a:cubicBezTo>
                <a:cubicBezTo>
                  <a:pt x="1288212" y="4652143"/>
                  <a:pt x="1415794" y="4704218"/>
                  <a:pt x="1627534" y="4726606"/>
                </a:cubicBezTo>
                <a:cubicBezTo>
                  <a:pt x="1839274" y="4748994"/>
                  <a:pt x="2031321" y="4737229"/>
                  <a:pt x="2239593" y="4752105"/>
                </a:cubicBezTo>
                <a:lnTo>
                  <a:pt x="2966428" y="4777610"/>
                </a:lnTo>
                <a:lnTo>
                  <a:pt x="3851986" y="4782606"/>
                </a:lnTo>
              </a:path>
            </a:pathLst>
          </a:custGeom>
          <a:noFill/>
          <a:ln w="3175">
            <a:solidFill>
              <a:srgbClr val="0070C0"/>
            </a:solidFill>
            <a:prstDash val="lgDashDotDot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fr-FR"/>
          </a:p>
        </xdr:txBody>
      </xdr:sp>
      <xdr:cxnSp macro="">
        <xdr:nvCxnSpPr>
          <xdr:cNvPr id="85" name="Connecteur droit 84"/>
          <xdr:cNvCxnSpPr/>
        </xdr:nvCxnSpPr>
        <xdr:spPr>
          <a:xfrm>
            <a:off x="7061507" y="2571729"/>
            <a:ext cx="0" cy="418584"/>
          </a:xfrm>
          <a:prstGeom prst="line">
            <a:avLst/>
          </a:prstGeom>
          <a:ln>
            <a:solidFill>
              <a:srgbClr val="FF0000"/>
            </a:solidFill>
            <a:headEnd type="triangl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" name="Connecteur droit 88"/>
          <xdr:cNvCxnSpPr/>
        </xdr:nvCxnSpPr>
        <xdr:spPr>
          <a:xfrm>
            <a:off x="6912280" y="2487085"/>
            <a:ext cx="0" cy="519849"/>
          </a:xfrm>
          <a:prstGeom prst="line">
            <a:avLst/>
          </a:prstGeom>
          <a:ln>
            <a:solidFill>
              <a:srgbClr val="FF0000"/>
            </a:solidFill>
            <a:headEnd type="triangl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91" name="ZoneTexte 13"/>
          <xdr:cNvSpPr txBox="1"/>
        </xdr:nvSpPr>
        <xdr:spPr>
          <a:xfrm>
            <a:off x="5916084" y="3004679"/>
            <a:ext cx="582084" cy="191486"/>
          </a:xfrm>
          <a:prstGeom prst="rect">
            <a:avLst/>
          </a:prstGeom>
          <a:solidFill>
            <a:schemeClr val="bg1"/>
          </a:solidFill>
        </xdr:spPr>
        <xdr:txBody>
          <a:bodyPr wrap="square" lIns="0" tIns="0" rIns="0" bIns="0" rtlCol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1200"/>
              <a:t> P = -1/a²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449384</xdr:colOff>
      <xdr:row>52</xdr:row>
      <xdr:rowOff>152400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307384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P30"/>
  <sheetViews>
    <sheetView showGridLines="0" tabSelected="1" zoomScale="90" zoomScaleNormal="90" workbookViewId="0">
      <selection activeCell="O22" sqref="O22"/>
    </sheetView>
  </sheetViews>
  <sheetFormatPr baseColWidth="10" defaultRowHeight="15" x14ac:dyDescent="0.25"/>
  <cols>
    <col min="1" max="1" width="17.28515625" style="4" customWidth="1"/>
    <col min="2" max="3" width="11.42578125" style="1"/>
  </cols>
  <sheetData>
    <row r="2" spans="1:16" x14ac:dyDescent="0.25">
      <c r="B2" s="3" t="s">
        <v>2</v>
      </c>
      <c r="C2" s="3" t="s">
        <v>3</v>
      </c>
      <c r="D2" s="3"/>
      <c r="E2" s="3" t="s">
        <v>8</v>
      </c>
      <c r="F2" s="3" t="s">
        <v>9</v>
      </c>
      <c r="G2" s="3" t="s">
        <v>14</v>
      </c>
    </row>
    <row r="3" spans="1:16" x14ac:dyDescent="0.25">
      <c r="B3" s="5" t="s">
        <v>1</v>
      </c>
      <c r="C3" s="5" t="s">
        <v>0</v>
      </c>
      <c r="E3" s="5" t="s">
        <v>6</v>
      </c>
      <c r="F3" s="5" t="s">
        <v>7</v>
      </c>
      <c r="G3" s="5" t="s">
        <v>12</v>
      </c>
      <c r="O3" s="5" t="s">
        <v>13</v>
      </c>
      <c r="P3" s="1"/>
    </row>
    <row r="4" spans="1:16" x14ac:dyDescent="0.25">
      <c r="B4" s="12" t="s">
        <v>4</v>
      </c>
      <c r="C4" s="12" t="s">
        <v>5</v>
      </c>
      <c r="E4" s="12" t="s">
        <v>4</v>
      </c>
      <c r="F4" s="12" t="s">
        <v>4</v>
      </c>
      <c r="G4" s="12" t="s">
        <v>5</v>
      </c>
      <c r="O4" s="12">
        <f>Pmax*a^2*b^2/(a^2-b^2)</f>
        <v>8.1578030657190603E-2</v>
      </c>
      <c r="P4" s="1"/>
    </row>
    <row r="5" spans="1:16" x14ac:dyDescent="0.25">
      <c r="A5" s="4" t="s">
        <v>10</v>
      </c>
      <c r="B5" s="9">
        <f>b</f>
        <v>0.1</v>
      </c>
      <c r="C5" s="10">
        <f>k*(1/X^2-1/a^2)</f>
        <v>8</v>
      </c>
      <c r="D5" s="2"/>
      <c r="E5" s="11">
        <f>0.719</f>
        <v>0.71899999999999997</v>
      </c>
      <c r="F5" s="11">
        <v>0.1</v>
      </c>
      <c r="G5" s="11">
        <v>8</v>
      </c>
    </row>
    <row r="6" spans="1:16" x14ac:dyDescent="0.25">
      <c r="B6" s="6">
        <f t="shared" ref="B6:B29" si="0">B5+(Xlim-Xo)/25</f>
        <v>0.12476000000000001</v>
      </c>
      <c r="C6" s="10">
        <f>k*(1/X^2-1/a^2)</f>
        <v>5.0832974013418903</v>
      </c>
      <c r="D6" s="2"/>
    </row>
    <row r="7" spans="1:16" x14ac:dyDescent="0.25">
      <c r="B7" s="6">
        <f t="shared" si="0"/>
        <v>0.14952000000000001</v>
      </c>
      <c r="C7" s="10">
        <f>k*(1/X^2-1/a^2)</f>
        <v>3.4912034616600196</v>
      </c>
      <c r="D7" s="2"/>
    </row>
    <row r="8" spans="1:16" x14ac:dyDescent="0.25">
      <c r="B8" s="6">
        <f t="shared" si="0"/>
        <v>0.17428000000000002</v>
      </c>
      <c r="C8" s="10">
        <f>k*(1/X^2-1/a^2)</f>
        <v>2.5280244233080458</v>
      </c>
      <c r="D8" s="2"/>
    </row>
    <row r="9" spans="1:16" x14ac:dyDescent="0.25">
      <c r="B9" s="6">
        <f t="shared" si="0"/>
        <v>0.19904000000000002</v>
      </c>
      <c r="C9" s="10">
        <f>k*(1/X^2-1/a^2)</f>
        <v>1.9013683025376451</v>
      </c>
      <c r="D9" s="2"/>
    </row>
    <row r="10" spans="1:16" x14ac:dyDescent="0.25">
      <c r="B10" s="6">
        <f t="shared" si="0"/>
        <v>0.22380000000000003</v>
      </c>
      <c r="C10" s="10">
        <f>k*(1/X^2-1/a^2)</f>
        <v>1.470941773346975</v>
      </c>
      <c r="D10" s="2"/>
    </row>
    <row r="11" spans="1:16" x14ac:dyDescent="0.25">
      <c r="B11" s="6">
        <f t="shared" si="0"/>
        <v>0.24856000000000003</v>
      </c>
      <c r="C11" s="10">
        <f>k*(1/X^2-1/a^2)</f>
        <v>1.162612807424936</v>
      </c>
      <c r="D11" s="2"/>
    </row>
    <row r="12" spans="1:16" x14ac:dyDescent="0.25">
      <c r="B12" s="6">
        <f t="shared" si="0"/>
        <v>0.27332000000000001</v>
      </c>
      <c r="C12" s="10">
        <f>k*(1/X^2-1/a^2)</f>
        <v>0.93421643256555054</v>
      </c>
      <c r="D12" s="2"/>
    </row>
    <row r="13" spans="1:16" x14ac:dyDescent="0.25">
      <c r="B13" s="6">
        <f t="shared" si="0"/>
        <v>0.29808000000000001</v>
      </c>
      <c r="C13" s="10">
        <f>k*(1/X^2-1/a^2)</f>
        <v>0.7603340452631201</v>
      </c>
      <c r="D13" s="2"/>
    </row>
    <row r="14" spans="1:16" x14ac:dyDescent="0.25">
      <c r="B14" s="6">
        <f t="shared" si="0"/>
        <v>0.32284000000000002</v>
      </c>
      <c r="C14" s="10">
        <f>k*(1/X^2-1/a^2)</f>
        <v>0.62490271205234782</v>
      </c>
      <c r="D14" s="2"/>
    </row>
    <row r="15" spans="1:16" x14ac:dyDescent="0.25">
      <c r="B15" s="6">
        <f t="shared" si="0"/>
        <v>0.34760000000000002</v>
      </c>
      <c r="C15" s="10">
        <f>k*(1/X^2-1/a^2)</f>
        <v>0.51736778077253809</v>
      </c>
      <c r="D15" s="2"/>
    </row>
    <row r="16" spans="1:16" x14ac:dyDescent="0.25">
      <c r="B16" s="6">
        <f t="shared" si="0"/>
        <v>0.37236000000000002</v>
      </c>
      <c r="C16" s="10">
        <f>k*(1/X^2-1/a^2)</f>
        <v>0.43056239993236123</v>
      </c>
      <c r="D16" s="2"/>
    </row>
    <row r="17" spans="1:4" x14ac:dyDescent="0.25">
      <c r="B17" s="6">
        <f t="shared" si="0"/>
        <v>0.39712000000000003</v>
      </c>
      <c r="C17" s="10">
        <f>k*(1/X^2-1/a^2)</f>
        <v>0.35948171062492962</v>
      </c>
      <c r="D17" s="2"/>
    </row>
    <row r="18" spans="1:4" x14ac:dyDescent="0.25">
      <c r="B18" s="6">
        <f t="shared" si="0"/>
        <v>0.42188000000000003</v>
      </c>
      <c r="C18" s="10">
        <f>k*(1/X^2-1/a^2)</f>
        <v>0.30054493602503901</v>
      </c>
      <c r="D18" s="2"/>
    </row>
    <row r="19" spans="1:4" x14ac:dyDescent="0.25">
      <c r="B19" s="6">
        <f t="shared" si="0"/>
        <v>0.44664000000000004</v>
      </c>
      <c r="C19" s="10">
        <f>k*(1/X^2-1/a^2)</f>
        <v>0.25113542264662048</v>
      </c>
      <c r="D19" s="2"/>
    </row>
    <row r="20" spans="1:4" x14ac:dyDescent="0.25">
      <c r="B20" s="6">
        <f t="shared" si="0"/>
        <v>0.47140000000000004</v>
      </c>
      <c r="C20" s="10">
        <f>k*(1/X^2-1/a^2)</f>
        <v>0.20930511337317334</v>
      </c>
      <c r="D20" s="2"/>
    </row>
    <row r="21" spans="1:4" x14ac:dyDescent="0.25">
      <c r="B21" s="6">
        <f t="shared" si="0"/>
        <v>0.49616000000000005</v>
      </c>
      <c r="C21" s="10">
        <f>k*(1/X^2-1/a^2)</f>
        <v>0.17357954811633236</v>
      </c>
      <c r="D21" s="2"/>
    </row>
    <row r="22" spans="1:4" x14ac:dyDescent="0.25">
      <c r="B22" s="6">
        <f t="shared" si="0"/>
        <v>0.52092000000000005</v>
      </c>
      <c r="C22" s="10">
        <f>k*(1/X^2-1/a^2)</f>
        <v>0.14282612877557055</v>
      </c>
      <c r="D22" s="2"/>
    </row>
    <row r="23" spans="1:4" x14ac:dyDescent="0.25">
      <c r="B23" s="6">
        <f t="shared" si="0"/>
        <v>0.54568000000000005</v>
      </c>
      <c r="C23" s="10">
        <f>k*(1/X^2-1/a^2)</f>
        <v>0.11616323393205502</v>
      </c>
      <c r="D23" s="2"/>
    </row>
    <row r="24" spans="1:4" x14ac:dyDescent="0.25">
      <c r="B24" s="6">
        <f t="shared" si="0"/>
        <v>0.57044000000000006</v>
      </c>
      <c r="C24" s="10">
        <f>k*(1/X^2-1/a^2)</f>
        <v>9.2896322734436321E-2</v>
      </c>
      <c r="D24" s="2"/>
    </row>
    <row r="25" spans="1:4" x14ac:dyDescent="0.25">
      <c r="B25" s="6">
        <f t="shared" si="0"/>
        <v>0.59520000000000006</v>
      </c>
      <c r="C25" s="10">
        <f>k*(1/X^2-1/a^2)</f>
        <v>7.2472242304014695E-2</v>
      </c>
      <c r="D25" s="2"/>
    </row>
    <row r="26" spans="1:4" x14ac:dyDescent="0.25">
      <c r="B26" s="6">
        <f t="shared" si="0"/>
        <v>0.61996000000000007</v>
      </c>
      <c r="C26" s="10">
        <f>k*(1/X^2-1/a^2)</f>
        <v>5.4446044253486654E-2</v>
      </c>
      <c r="D26" s="2"/>
    </row>
    <row r="27" spans="1:4" x14ac:dyDescent="0.25">
      <c r="B27" s="6">
        <f t="shared" si="0"/>
        <v>0.64472000000000007</v>
      </c>
      <c r="C27" s="10">
        <f>k*(1/X^2-1/a^2)</f>
        <v>3.8456544260056458E-2</v>
      </c>
      <c r="D27" s="2"/>
    </row>
    <row r="28" spans="1:4" x14ac:dyDescent="0.25">
      <c r="B28" s="6">
        <f t="shared" si="0"/>
        <v>0.66948000000000008</v>
      </c>
      <c r="C28" s="10">
        <f>k*(1/X^2-1/a^2)</f>
        <v>2.4208087796521782E-2</v>
      </c>
      <c r="D28" s="2"/>
    </row>
    <row r="29" spans="1:4" x14ac:dyDescent="0.25">
      <c r="B29" s="6">
        <f t="shared" si="0"/>
        <v>0.69424000000000008</v>
      </c>
      <c r="C29" s="10">
        <f>k*(1/X^2-1/a^2)</f>
        <v>1.1456784181331066E-2</v>
      </c>
      <c r="D29" s="2"/>
    </row>
    <row r="30" spans="1:4" x14ac:dyDescent="0.25">
      <c r="A30" s="4" t="s">
        <v>11</v>
      </c>
      <c r="B30" s="7">
        <f>a</f>
        <v>0.71899999999999997</v>
      </c>
      <c r="C30" s="8">
        <f>k*(1/X^2-1/a^2)</f>
        <v>0</v>
      </c>
      <c r="D30" s="2"/>
    </row>
  </sheetData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7</vt:i4>
      </vt:variant>
    </vt:vector>
  </HeadingPairs>
  <TitlesOfParts>
    <vt:vector size="9" baseType="lpstr">
      <vt:lpstr>Répartition pression</vt:lpstr>
      <vt:lpstr>Calculs manuels</vt:lpstr>
      <vt:lpstr>a</vt:lpstr>
      <vt:lpstr>b</vt:lpstr>
      <vt:lpstr>k</vt:lpstr>
      <vt:lpstr>Pmax</vt:lpstr>
      <vt:lpstr>X</vt:lpstr>
      <vt:lpstr>Xlim</vt:lpstr>
      <vt:lpstr>Xo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rené2</dc:creator>
  <cp:lastModifiedBy>rené2</cp:lastModifiedBy>
  <cp:lastPrinted>2016-06-22T09:24:36Z</cp:lastPrinted>
  <dcterms:created xsi:type="dcterms:W3CDTF">2016-06-21T05:48:40Z</dcterms:created>
  <dcterms:modified xsi:type="dcterms:W3CDTF">2016-06-22T12:06:53Z</dcterms:modified>
</cp:coreProperties>
</file>