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" windowWidth="22116" windowHeight="10872"/>
  </bookViews>
  <sheets>
    <sheet name="Feuil1" sheetId="1" r:id="rId1"/>
    <sheet name="Feuil2" sheetId="2" r:id="rId2"/>
    <sheet name="Feuil3" sheetId="3" r:id="rId3"/>
  </sheets>
  <definedNames>
    <definedName name="E_1">Feuil1!$P$7</definedName>
    <definedName name="E_2">Feuil1!$P$11</definedName>
    <definedName name="E_3">Feuil1!$P$15</definedName>
    <definedName name="F">Feuil1!$K$7</definedName>
    <definedName name="F_1">Feuil1!$P$26</definedName>
    <definedName name="F_2">Feuil1!$N$26</definedName>
    <definedName name="K_1">Feuil1!$N$21</definedName>
    <definedName name="K_2">Feuil1!$O$21</definedName>
    <definedName name="K_23">Feuil1!$P$21</definedName>
    <definedName name="K_3">Feuil1!#REF!</definedName>
    <definedName name="L_1">Feuil1!$N$7</definedName>
    <definedName name="L_2">Feuil1!$N$11</definedName>
    <definedName name="L_3">Feuil1!$N$15</definedName>
    <definedName name="S_1">Feuil1!$O$7</definedName>
    <definedName name="S_2">Feuil1!$O$11</definedName>
    <definedName name="S_3">Feuil1!$O$15</definedName>
    <definedName name="ΔL">Feuil1!$N$31</definedName>
  </definedNames>
  <calcPr calcId="145621"/>
</workbook>
</file>

<file path=xl/calcChain.xml><?xml version="1.0" encoding="utf-8"?>
<calcChain xmlns="http://schemas.openxmlformats.org/spreadsheetml/2006/main">
  <c r="P15" i="1" l="1"/>
  <c r="P11" i="1"/>
  <c r="P21" i="1" s="1"/>
  <c r="P7" i="1"/>
  <c r="O15" i="1"/>
  <c r="O11" i="1"/>
  <c r="O7" i="1"/>
  <c r="N15" i="1"/>
  <c r="N11" i="1"/>
  <c r="N7" i="1"/>
  <c r="N21" i="1" l="1"/>
  <c r="N26" i="1" s="1"/>
  <c r="P26" i="1" l="1"/>
  <c r="N31" i="1" s="1"/>
  <c r="F18" i="1" s="1"/>
  <c r="P31" i="1"/>
</calcChain>
</file>

<file path=xl/sharedStrings.xml><?xml version="1.0" encoding="utf-8"?>
<sst xmlns="http://schemas.openxmlformats.org/spreadsheetml/2006/main" count="57" uniqueCount="31">
  <si>
    <t>L1</t>
  </si>
  <si>
    <t>S1</t>
  </si>
  <si>
    <t>E1</t>
  </si>
  <si>
    <t>L2</t>
  </si>
  <si>
    <t>S2</t>
  </si>
  <si>
    <t>E3</t>
  </si>
  <si>
    <t>L3</t>
  </si>
  <si>
    <t>S3</t>
  </si>
  <si>
    <t>E2</t>
  </si>
  <si>
    <t>(m)</t>
  </si>
  <si>
    <t>(mm)</t>
  </si>
  <si>
    <t>(mm²)</t>
  </si>
  <si>
    <t>(Mpa)</t>
  </si>
  <si>
    <t>(m²)</t>
  </si>
  <si>
    <t>(Pa)</t>
  </si>
  <si>
    <t>F</t>
  </si>
  <si>
    <t>(N)</t>
  </si>
  <si>
    <t>K1</t>
  </si>
  <si>
    <t>K(2+3)</t>
  </si>
  <si>
    <t>(N/m)</t>
  </si>
  <si>
    <t>Raideurs</t>
  </si>
  <si>
    <t>F2</t>
  </si>
  <si>
    <t>F1</t>
  </si>
  <si>
    <t>ΔL (par L1)</t>
  </si>
  <si>
    <t>ΔL (par L2+L3)</t>
  </si>
  <si>
    <t>Résultat</t>
  </si>
  <si>
    <t>Déplacement</t>
  </si>
  <si>
    <t xml:space="preserve">Déplacement ΔL  </t>
  </si>
  <si>
    <t xml:space="preserve">  (mm)</t>
  </si>
  <si>
    <t>Forces</t>
  </si>
  <si>
    <t>Entrez vos valeurs dans les cellules jaunes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</si>
</sst>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6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7" xfId="0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164" fontId="0" fillId="3" borderId="0" xfId="0" applyNumberFormat="1" applyFill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32"/>
  <sheetViews>
    <sheetView showGridLines="0" tabSelected="1" workbookViewId="0">
      <selection activeCell="I18" sqref="I18"/>
    </sheetView>
  </sheetViews>
  <sheetFormatPr baseColWidth="10" defaultRowHeight="14.4" x14ac:dyDescent="0.3"/>
  <cols>
    <col min="6" max="6" width="12" bestFit="1" customWidth="1"/>
    <col min="12" max="12" width="12" bestFit="1" customWidth="1"/>
    <col min="14" max="14" width="12" bestFit="1" customWidth="1"/>
    <col min="15" max="16" width="12.6640625" bestFit="1" customWidth="1"/>
  </cols>
  <sheetData>
    <row r="3" spans="1:16" x14ac:dyDescent="0.3">
      <c r="A3" s="1"/>
      <c r="B3" s="15" t="s">
        <v>30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6" x14ac:dyDescent="0.3">
      <c r="A5" s="1"/>
      <c r="B5" s="5" t="s">
        <v>0</v>
      </c>
      <c r="C5" s="5" t="s">
        <v>1</v>
      </c>
      <c r="D5" s="5" t="s">
        <v>2</v>
      </c>
      <c r="E5" s="5" t="s">
        <v>3</v>
      </c>
      <c r="F5" s="5" t="s">
        <v>4</v>
      </c>
      <c r="G5" s="5" t="s">
        <v>8</v>
      </c>
      <c r="H5" s="5" t="s">
        <v>6</v>
      </c>
      <c r="I5" s="5" t="s">
        <v>7</v>
      </c>
      <c r="J5" s="5" t="s">
        <v>5</v>
      </c>
      <c r="K5" s="5" t="s">
        <v>15</v>
      </c>
      <c r="L5" s="1"/>
      <c r="M5" s="1"/>
      <c r="N5" s="2" t="s">
        <v>0</v>
      </c>
      <c r="O5" s="2" t="s">
        <v>1</v>
      </c>
      <c r="P5" s="2" t="s">
        <v>2</v>
      </c>
    </row>
    <row r="6" spans="1:16" x14ac:dyDescent="0.3">
      <c r="A6" s="1"/>
      <c r="B6" s="6" t="s">
        <v>10</v>
      </c>
      <c r="C6" s="6" t="s">
        <v>11</v>
      </c>
      <c r="D6" s="6" t="s">
        <v>12</v>
      </c>
      <c r="E6" s="6" t="s">
        <v>10</v>
      </c>
      <c r="F6" s="6" t="s">
        <v>11</v>
      </c>
      <c r="G6" s="6" t="s">
        <v>12</v>
      </c>
      <c r="H6" s="6" t="s">
        <v>10</v>
      </c>
      <c r="I6" s="6" t="s">
        <v>11</v>
      </c>
      <c r="J6" s="6" t="s">
        <v>12</v>
      </c>
      <c r="K6" s="6" t="s">
        <v>16</v>
      </c>
      <c r="L6" s="1"/>
      <c r="M6" s="1"/>
      <c r="N6" s="3" t="s">
        <v>9</v>
      </c>
      <c r="O6" s="3" t="s">
        <v>13</v>
      </c>
      <c r="P6" s="3" t="s">
        <v>14</v>
      </c>
    </row>
    <row r="7" spans="1:16" x14ac:dyDescent="0.3">
      <c r="A7" s="1"/>
      <c r="B7" s="7">
        <v>200</v>
      </c>
      <c r="C7" s="7">
        <v>400</v>
      </c>
      <c r="D7" s="7">
        <v>210000</v>
      </c>
      <c r="E7" s="7">
        <v>100</v>
      </c>
      <c r="F7" s="7">
        <v>900</v>
      </c>
      <c r="G7" s="7">
        <v>210000</v>
      </c>
      <c r="H7" s="7">
        <v>300</v>
      </c>
      <c r="I7" s="7">
        <v>625</v>
      </c>
      <c r="J7" s="7">
        <v>210000</v>
      </c>
      <c r="K7" s="7">
        <v>5000</v>
      </c>
      <c r="L7" s="1"/>
      <c r="M7" s="1"/>
      <c r="N7" s="4">
        <f>B7/1000</f>
        <v>0.2</v>
      </c>
      <c r="O7" s="4">
        <f>C7*0.000001</f>
        <v>3.9999999999999996E-4</v>
      </c>
      <c r="P7" s="4">
        <f>D7*1000000</f>
        <v>210000000000</v>
      </c>
    </row>
    <row r="8" spans="1:1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2" t="s">
        <v>3</v>
      </c>
      <c r="O9" s="2" t="s">
        <v>4</v>
      </c>
      <c r="P9" s="2" t="s">
        <v>8</v>
      </c>
    </row>
    <row r="10" spans="1:16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3" t="s">
        <v>9</v>
      </c>
      <c r="O10" s="3" t="s">
        <v>13</v>
      </c>
      <c r="P10" s="3" t="s">
        <v>14</v>
      </c>
    </row>
    <row r="11" spans="1:16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4">
        <f>E7/1000</f>
        <v>0.1</v>
      </c>
      <c r="O11" s="4">
        <f>F7*0.000001</f>
        <v>8.9999999999999998E-4</v>
      </c>
      <c r="P11" s="4">
        <f>G7*1000000</f>
        <v>210000000000</v>
      </c>
    </row>
    <row r="12" spans="1:16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6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2" t="s">
        <v>6</v>
      </c>
      <c r="O13" s="2" t="s">
        <v>7</v>
      </c>
      <c r="P13" s="2" t="s">
        <v>5</v>
      </c>
    </row>
    <row r="14" spans="1:16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3" t="s">
        <v>9</v>
      </c>
      <c r="O14" s="3" t="s">
        <v>13</v>
      </c>
      <c r="P14" s="3" t="s">
        <v>14</v>
      </c>
    </row>
    <row r="15" spans="1:16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4">
        <f>H7/1000</f>
        <v>0.3</v>
      </c>
      <c r="O15" s="4">
        <f>I7*0.000001</f>
        <v>6.2500000000000001E-4</v>
      </c>
      <c r="P15" s="4">
        <f>J7*1000000</f>
        <v>210000000000</v>
      </c>
    </row>
    <row r="16" spans="1:16" x14ac:dyDescent="0.3">
      <c r="A16" s="1"/>
      <c r="B16" s="1"/>
      <c r="C16" s="1"/>
      <c r="D16" s="1"/>
      <c r="E16" s="14" t="s">
        <v>25</v>
      </c>
      <c r="F16" s="14"/>
      <c r="G16" s="14"/>
      <c r="H16" s="1"/>
      <c r="I16" s="1"/>
      <c r="J16" s="1"/>
      <c r="K16" s="1"/>
      <c r="L16" s="1"/>
      <c r="M16" s="1"/>
      <c r="N16" s="1"/>
      <c r="O16" s="1"/>
    </row>
    <row r="17" spans="1:17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3">
      <c r="A18" s="1"/>
      <c r="B18" s="1"/>
      <c r="C18" s="1"/>
      <c r="D18" s="1"/>
      <c r="E18" s="12" t="s">
        <v>27</v>
      </c>
      <c r="F18" s="13">
        <f>ΔL*1000</f>
        <v>6.4494229463679569E-3</v>
      </c>
      <c r="G18" s="1" t="s">
        <v>28</v>
      </c>
      <c r="H18" s="1"/>
      <c r="I18" s="1"/>
      <c r="J18" s="1"/>
      <c r="K18" s="1"/>
      <c r="L18" s="1"/>
      <c r="M18" s="1"/>
      <c r="N18" s="8"/>
      <c r="O18" s="8" t="s">
        <v>20</v>
      </c>
      <c r="P18" s="8"/>
      <c r="Q18" s="1"/>
    </row>
    <row r="19" spans="1:17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 t="s">
        <v>17</v>
      </c>
      <c r="O19" s="1"/>
      <c r="P19" s="1" t="s">
        <v>18</v>
      </c>
      <c r="Q19" s="1"/>
    </row>
    <row r="20" spans="1:17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 t="s">
        <v>19</v>
      </c>
      <c r="O20" s="1"/>
      <c r="P20" s="1" t="s">
        <v>19</v>
      </c>
      <c r="Q20" s="1"/>
    </row>
    <row r="21" spans="1:17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>
        <f>E_1*S_1/L_1</f>
        <v>420000000</v>
      </c>
      <c r="O21" s="1"/>
      <c r="P21" s="1">
        <f>(E_2*S_2*E_3*S_3)/(L_3*E_2*S_2+L_2*E_3*S_3)</f>
        <v>355263157.89473683</v>
      </c>
      <c r="Q21" s="1"/>
    </row>
    <row r="22" spans="1:17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3">
      <c r="A23" s="1"/>
      <c r="L23" s="1"/>
      <c r="M23" s="1"/>
      <c r="N23" s="8"/>
      <c r="O23" s="8" t="s">
        <v>29</v>
      </c>
      <c r="P23" s="8"/>
      <c r="Q23" s="1"/>
    </row>
    <row r="24" spans="1:17" x14ac:dyDescent="0.3">
      <c r="A24" s="1"/>
      <c r="L24" s="1"/>
      <c r="M24" s="1"/>
      <c r="N24" s="1" t="s">
        <v>21</v>
      </c>
      <c r="O24" s="1"/>
      <c r="P24" s="1" t="s">
        <v>22</v>
      </c>
      <c r="Q24" s="1"/>
    </row>
    <row r="25" spans="1:17" x14ac:dyDescent="0.3">
      <c r="A25" s="1"/>
      <c r="L25" s="1"/>
      <c r="M25" s="1"/>
      <c r="N25" s="1" t="s">
        <v>16</v>
      </c>
      <c r="O25" s="1"/>
      <c r="P25" s="1" t="s">
        <v>16</v>
      </c>
      <c r="Q25" s="1"/>
    </row>
    <row r="26" spans="1:17" x14ac:dyDescent="0.3">
      <c r="A26" s="1"/>
      <c r="L26" s="1"/>
      <c r="M26" s="1"/>
      <c r="N26" s="9">
        <f>-F*K_23/(K_23+K_1)</f>
        <v>-2291.2423625254582</v>
      </c>
      <c r="O26" s="10"/>
      <c r="P26" s="9">
        <f>F+F_2</f>
        <v>2708.7576374745418</v>
      </c>
      <c r="Q26" s="1"/>
    </row>
    <row r="27" spans="1:17" x14ac:dyDescent="0.3">
      <c r="A27" s="1"/>
      <c r="L27" s="1"/>
      <c r="M27" s="1"/>
      <c r="N27" s="9"/>
      <c r="O27" s="10"/>
      <c r="P27" s="9"/>
      <c r="Q27" s="1"/>
    </row>
    <row r="28" spans="1:17" x14ac:dyDescent="0.3">
      <c r="N28" s="8"/>
      <c r="O28" s="8" t="s">
        <v>26</v>
      </c>
      <c r="P28" s="8"/>
    </row>
    <row r="29" spans="1:17" x14ac:dyDescent="0.3">
      <c r="N29" s="11" t="s">
        <v>23</v>
      </c>
      <c r="O29" s="1"/>
      <c r="P29" s="11" t="s">
        <v>24</v>
      </c>
    </row>
    <row r="30" spans="1:17" x14ac:dyDescent="0.3">
      <c r="N30" s="1" t="s">
        <v>9</v>
      </c>
      <c r="O30" s="1"/>
      <c r="P30" s="1" t="s">
        <v>9</v>
      </c>
    </row>
    <row r="31" spans="1:17" x14ac:dyDescent="0.3">
      <c r="N31" s="1">
        <f>F_1/K_1</f>
        <v>6.4494229463679567E-6</v>
      </c>
      <c r="O31" s="1"/>
      <c r="P31">
        <f>F_2/K_23</f>
        <v>-6.4494229463679567E-6</v>
      </c>
    </row>
    <row r="32" spans="1:17" x14ac:dyDescent="0.3">
      <c r="N32" s="1"/>
      <c r="O32" s="1"/>
    </row>
  </sheetData>
  <mergeCells count="1">
    <mergeCell ref="E16:G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16</vt:i4>
      </vt:variant>
    </vt:vector>
  </HeadingPairs>
  <TitlesOfParts>
    <vt:vector size="19" baseType="lpstr">
      <vt:lpstr>Feuil1</vt:lpstr>
      <vt:lpstr>Feuil2</vt:lpstr>
      <vt:lpstr>Feuil3</vt:lpstr>
      <vt:lpstr>E_1</vt:lpstr>
      <vt:lpstr>E_2</vt:lpstr>
      <vt:lpstr>E_3</vt:lpstr>
      <vt:lpstr>F</vt:lpstr>
      <vt:lpstr>F_1</vt:lpstr>
      <vt:lpstr>F_2</vt:lpstr>
      <vt:lpstr>K_1</vt:lpstr>
      <vt:lpstr>K_2</vt:lpstr>
      <vt:lpstr>K_23</vt:lpstr>
      <vt:lpstr>L_1</vt:lpstr>
      <vt:lpstr>L_2</vt:lpstr>
      <vt:lpstr>L_3</vt:lpstr>
      <vt:lpstr>S_1</vt:lpstr>
      <vt:lpstr>S_2</vt:lpstr>
      <vt:lpstr>S_3</vt:lpstr>
      <vt:lpstr>ΔL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2018-06-01T14:11:27Z</dcterms:created>
  <dcterms:modified xsi:type="dcterms:W3CDTF">2018-06-01T15:22:10Z</dcterms:modified>
</cp:coreProperties>
</file>