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t\Desktop\"/>
    </mc:Choice>
  </mc:AlternateContent>
  <xr:revisionPtr revIDLastSave="0" documentId="8_{8C2D7835-E867-47BB-B1B2-EE807612BC7C}" xr6:coauthVersionLast="47" xr6:coauthVersionMax="47" xr10:uidLastSave="{00000000-0000-0000-0000-000000000000}"/>
  <bookViews>
    <workbookView xWindow="-108" yWindow="-108" windowWidth="23256" windowHeight="12456" xr2:uid="{25848910-9AA5-4756-8406-9FF01099BD04}"/>
  </bookViews>
  <sheets>
    <sheet name="Feuil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C4" i="1"/>
  <c r="C3" i="1"/>
  <c r="H10" i="1"/>
  <c r="G19" i="1" l="1"/>
</calcChain>
</file>

<file path=xl/sharedStrings.xml><?xml version="1.0" encoding="utf-8"?>
<sst xmlns="http://schemas.openxmlformats.org/spreadsheetml/2006/main" count="21" uniqueCount="17">
  <si>
    <t>l</t>
  </si>
  <si>
    <t>b</t>
  </si>
  <si>
    <t>sol N2</t>
  </si>
  <si>
    <t>sol O2</t>
  </si>
  <si>
    <t>g/kg</t>
  </si>
  <si>
    <t>soit</t>
  </si>
  <si>
    <t>g</t>
  </si>
  <si>
    <t>temperature eau</t>
  </si>
  <si>
    <t>°C</t>
  </si>
  <si>
    <t>a</t>
  </si>
  <si>
    <t>c</t>
  </si>
  <si>
    <t>O2</t>
  </si>
  <si>
    <t>N2</t>
  </si>
  <si>
    <t>volume d'eau avant dissolution totale</t>
  </si>
  <si>
    <t>pression sortie pompe</t>
  </si>
  <si>
    <t>perte gaz</t>
  </si>
  <si>
    <t>volume 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</si>
</sst>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0" fontId="0" fillId="2" borderId="0" xfId="0" applyFill="1"/>
    <xf numFmtId="0" fontId="0" fillId="0" borderId="0" xfId="0" applyAlignment="1"/>
    <xf numFmtId="0" fontId="0" fillId="2" borderId="0" xfId="0" applyFill="1" applyAlignment="1"/>
    <xf numFmtId="11" fontId="0" fillId="0" borderId="0" xfId="0" applyNumberForma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</xdr:row>
      <xdr:rowOff>47625</xdr:rowOff>
    </xdr:from>
    <xdr:to>
      <xdr:col>5</xdr:col>
      <xdr:colOff>619125</xdr:colOff>
      <xdr:row>10</xdr:row>
      <xdr:rowOff>57150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12081AA4-5D92-1AE1-1A19-F08D4E7BECAB}"/>
            </a:ext>
          </a:extLst>
        </xdr:cNvPr>
        <xdr:cNvSpPr/>
      </xdr:nvSpPr>
      <xdr:spPr>
        <a:xfrm>
          <a:off x="3810000" y="1381125"/>
          <a:ext cx="619125" cy="581025"/>
        </a:xfrm>
        <a:prstGeom prst="ellipse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542925</xdr:colOff>
      <xdr:row>11</xdr:row>
      <xdr:rowOff>38100</xdr:rowOff>
    </xdr:from>
    <xdr:to>
      <xdr:col>3</xdr:col>
      <xdr:colOff>333375</xdr:colOff>
      <xdr:row>14</xdr:row>
      <xdr:rowOff>9525</xdr:rowOff>
    </xdr:to>
    <xdr:sp macro="" textlink="">
      <xdr:nvSpPr>
        <xdr:cNvPr id="4" name="Triangle isocèle 3">
          <a:extLst>
            <a:ext uri="{FF2B5EF4-FFF2-40B4-BE49-F238E27FC236}">
              <a16:creationId xmlns:a16="http://schemas.microsoft.com/office/drawing/2014/main" id="{48981CAC-94BF-9EF2-4555-52D158F9B655}"/>
            </a:ext>
          </a:extLst>
        </xdr:cNvPr>
        <xdr:cNvSpPr/>
      </xdr:nvSpPr>
      <xdr:spPr>
        <a:xfrm>
          <a:off x="2381250" y="2133600"/>
          <a:ext cx="552450" cy="542925"/>
        </a:xfrm>
        <a:prstGeom prst="triangle">
          <a:avLst/>
        </a:prstGeom>
        <a:solidFill>
          <a:schemeClr val="bg1">
            <a:lumMod val="5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466725</xdr:colOff>
      <xdr:row>10</xdr:row>
      <xdr:rowOff>85725</xdr:rowOff>
    </xdr:from>
    <xdr:to>
      <xdr:col>3</xdr:col>
      <xdr:colOff>428625</xdr:colOff>
      <xdr:row>13</xdr:row>
      <xdr:rowOff>57150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C38C4136-27FC-FABA-559F-D31CAD66AEE8}"/>
            </a:ext>
          </a:extLst>
        </xdr:cNvPr>
        <xdr:cNvSpPr/>
      </xdr:nvSpPr>
      <xdr:spPr>
        <a:xfrm>
          <a:off x="1990725" y="1990725"/>
          <a:ext cx="723900" cy="542925"/>
        </a:xfrm>
        <a:prstGeom prst="ellipse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428625</xdr:colOff>
      <xdr:row>11</xdr:row>
      <xdr:rowOff>166688</xdr:rowOff>
    </xdr:from>
    <xdr:to>
      <xdr:col>8</xdr:col>
      <xdr:colOff>504825</xdr:colOff>
      <xdr:row>13</xdr:row>
      <xdr:rowOff>133350</xdr:rowOff>
    </xdr:to>
    <xdr:cxnSp macro="">
      <xdr:nvCxnSpPr>
        <xdr:cNvPr id="6" name="Connecteur : en angle 5">
          <a:extLst>
            <a:ext uri="{FF2B5EF4-FFF2-40B4-BE49-F238E27FC236}">
              <a16:creationId xmlns:a16="http://schemas.microsoft.com/office/drawing/2014/main" id="{019B45AD-E8CE-4C11-C98A-B1028C7AFE91}"/>
            </a:ext>
          </a:extLst>
        </xdr:cNvPr>
        <xdr:cNvCxnSpPr>
          <a:stCxn id="3" idx="6"/>
        </xdr:cNvCxnSpPr>
      </xdr:nvCxnSpPr>
      <xdr:spPr>
        <a:xfrm>
          <a:off x="2714625" y="2262188"/>
          <a:ext cx="3886200" cy="347662"/>
        </a:xfrm>
        <a:prstGeom prst="bent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238125</xdr:colOff>
      <xdr:row>10</xdr:row>
      <xdr:rowOff>76200</xdr:rowOff>
    </xdr:from>
    <xdr:to>
      <xdr:col>2</xdr:col>
      <xdr:colOff>466725</xdr:colOff>
      <xdr:row>11</xdr:row>
      <xdr:rowOff>166688</xdr:rowOff>
    </xdr:to>
    <xdr:cxnSp macro="">
      <xdr:nvCxnSpPr>
        <xdr:cNvPr id="8" name="Connecteur : en angle 7">
          <a:extLst>
            <a:ext uri="{FF2B5EF4-FFF2-40B4-BE49-F238E27FC236}">
              <a16:creationId xmlns:a16="http://schemas.microsoft.com/office/drawing/2014/main" id="{EF4C45E1-F695-DD2D-7F05-143E039E310D}"/>
            </a:ext>
          </a:extLst>
        </xdr:cNvPr>
        <xdr:cNvCxnSpPr>
          <a:endCxn id="3" idx="2"/>
        </xdr:cNvCxnSpPr>
      </xdr:nvCxnSpPr>
      <xdr:spPr>
        <a:xfrm>
          <a:off x="1000125" y="1981200"/>
          <a:ext cx="990600" cy="280988"/>
        </a:xfrm>
        <a:prstGeom prst="bent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295275</xdr:colOff>
      <xdr:row>10</xdr:row>
      <xdr:rowOff>57150</xdr:rowOff>
    </xdr:from>
    <xdr:to>
      <xdr:col>5</xdr:col>
      <xdr:colOff>295275</xdr:colOff>
      <xdr:row>11</xdr:row>
      <xdr:rowOff>180975</xdr:rowOff>
    </xdr:to>
    <xdr:cxnSp macro="">
      <xdr:nvCxnSpPr>
        <xdr:cNvPr id="10" name="Connecteur droit 9">
          <a:extLst>
            <a:ext uri="{FF2B5EF4-FFF2-40B4-BE49-F238E27FC236}">
              <a16:creationId xmlns:a16="http://schemas.microsoft.com/office/drawing/2014/main" id="{6BB2B7AF-23A5-08BC-8F0B-93868E12317D}"/>
            </a:ext>
          </a:extLst>
        </xdr:cNvPr>
        <xdr:cNvCxnSpPr>
          <a:stCxn id="2" idx="4"/>
        </xdr:cNvCxnSpPr>
      </xdr:nvCxnSpPr>
      <xdr:spPr>
        <a:xfrm flipH="1">
          <a:off x="4105275" y="1962150"/>
          <a:ext cx="0" cy="3143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6751</xdr:colOff>
      <xdr:row>7</xdr:row>
      <xdr:rowOff>29646</xdr:rowOff>
    </xdr:from>
    <xdr:to>
      <xdr:col>5</xdr:col>
      <xdr:colOff>618751</xdr:colOff>
      <xdr:row>10</xdr:row>
      <xdr:rowOff>70146</xdr:rowOff>
    </xdr:to>
    <xdr:sp macro="" textlink="">
      <xdr:nvSpPr>
        <xdr:cNvPr id="14" name="Corde 13">
          <a:extLst>
            <a:ext uri="{FF2B5EF4-FFF2-40B4-BE49-F238E27FC236}">
              <a16:creationId xmlns:a16="http://schemas.microsoft.com/office/drawing/2014/main" id="{013551D8-279C-066C-4150-CC9A35A0D9E0}"/>
            </a:ext>
          </a:extLst>
        </xdr:cNvPr>
        <xdr:cNvSpPr/>
      </xdr:nvSpPr>
      <xdr:spPr>
        <a:xfrm rot="7106354">
          <a:off x="4131076" y="1363146"/>
          <a:ext cx="612000" cy="612000"/>
        </a:xfrm>
        <a:prstGeom prst="chord">
          <a:avLst>
            <a:gd name="adj1" fmla="val 4059933"/>
            <a:gd name="adj2" fmla="val 14238029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3BB79-1C57-4992-BEF6-61BFB562CC9A}">
  <dimension ref="B2:M19"/>
  <sheetViews>
    <sheetView tabSelected="1" workbookViewId="0">
      <selection activeCell="I21" sqref="I21"/>
    </sheetView>
  </sheetViews>
  <sheetFormatPr baseColWidth="10" defaultRowHeight="14.4" x14ac:dyDescent="0.3"/>
  <cols>
    <col min="2" max="2" width="16.109375" bestFit="1" customWidth="1"/>
  </cols>
  <sheetData>
    <row r="2" spans="2:13" x14ac:dyDescent="0.3">
      <c r="B2" s="3" t="s">
        <v>7</v>
      </c>
      <c r="C2" s="4">
        <v>15</v>
      </c>
      <c r="D2" s="3" t="s">
        <v>8</v>
      </c>
      <c r="L2" t="s">
        <v>11</v>
      </c>
      <c r="M2" t="s">
        <v>12</v>
      </c>
    </row>
    <row r="3" spans="2:13" x14ac:dyDescent="0.3">
      <c r="B3" t="s">
        <v>2</v>
      </c>
      <c r="C3" s="5">
        <f>M6*C2^2+M7*C2+M8</f>
        <v>2.0225E-2</v>
      </c>
      <c r="D3" t="s">
        <v>4</v>
      </c>
      <c r="K3">
        <v>0</v>
      </c>
      <c r="L3">
        <v>7.0000000000000007E-2</v>
      </c>
      <c r="M3">
        <v>2.9000000000000001E-2</v>
      </c>
    </row>
    <row r="4" spans="2:13" x14ac:dyDescent="0.3">
      <c r="B4" t="s">
        <v>3</v>
      </c>
      <c r="C4" s="5">
        <f>L6*C2^2+L7*C2+L8</f>
        <v>4.8632500000000009E-2</v>
      </c>
      <c r="D4" t="s">
        <v>4</v>
      </c>
      <c r="K4">
        <v>20</v>
      </c>
      <c r="L4">
        <v>4.2999999999999997E-2</v>
      </c>
      <c r="M4">
        <v>1.7999999999999999E-2</v>
      </c>
    </row>
    <row r="5" spans="2:13" x14ac:dyDescent="0.3">
      <c r="K5">
        <v>50</v>
      </c>
      <c r="L5">
        <v>2.5999999999999999E-2</v>
      </c>
      <c r="M5">
        <v>1.2E-2</v>
      </c>
    </row>
    <row r="6" spans="2:13" x14ac:dyDescent="0.3">
      <c r="K6" s="6" t="s">
        <v>9</v>
      </c>
      <c r="L6" s="5">
        <v>1.5699999999999999E-5</v>
      </c>
      <c r="M6" s="5">
        <v>6.9999999999999999E-6</v>
      </c>
    </row>
    <row r="7" spans="2:13" x14ac:dyDescent="0.3">
      <c r="K7" s="6" t="s">
        <v>1</v>
      </c>
      <c r="L7" s="5">
        <v>-1.66E-3</v>
      </c>
      <c r="M7" s="5">
        <v>-6.8999999999999997E-4</v>
      </c>
    </row>
    <row r="8" spans="2:13" x14ac:dyDescent="0.3">
      <c r="K8" s="6" t="s">
        <v>10</v>
      </c>
      <c r="L8" s="5">
        <v>7.0000000000000007E-2</v>
      </c>
      <c r="M8" s="5">
        <v>2.9000000000000001E-2</v>
      </c>
    </row>
    <row r="9" spans="2:13" x14ac:dyDescent="0.3">
      <c r="G9" t="s">
        <v>16</v>
      </c>
      <c r="H9" s="2">
        <v>0.5</v>
      </c>
      <c r="I9" t="s">
        <v>0</v>
      </c>
    </row>
    <row r="10" spans="2:13" x14ac:dyDescent="0.3">
      <c r="G10" t="s">
        <v>5</v>
      </c>
      <c r="H10">
        <f>H9*1.2</f>
        <v>0.6</v>
      </c>
      <c r="I10" t="s">
        <v>6</v>
      </c>
    </row>
    <row r="17" spans="6:8" x14ac:dyDescent="0.3">
      <c r="F17" s="6" t="s">
        <v>14</v>
      </c>
      <c r="G17" s="2">
        <v>2</v>
      </c>
      <c r="H17" t="s">
        <v>1</v>
      </c>
    </row>
    <row r="18" spans="6:8" x14ac:dyDescent="0.3">
      <c r="F18" s="6" t="s">
        <v>15</v>
      </c>
      <c r="G18" s="5">
        <f>(G17)*(0.8*C3+0.2*C4)</f>
        <v>5.1813000000000005E-2</v>
      </c>
      <c r="H18" t="s">
        <v>4</v>
      </c>
    </row>
    <row r="19" spans="6:8" x14ac:dyDescent="0.3">
      <c r="F19" s="6" t="s">
        <v>13</v>
      </c>
      <c r="G19" s="1">
        <f>H10/G18</f>
        <v>11.580105378958947</v>
      </c>
      <c r="H19" t="s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2024-08-13T09:31:22Z</dcterms:created>
  <dcterms:modified xsi:type="dcterms:W3CDTF">2024-08-13T16:52:39Z</dcterms:modified>
</cp:coreProperties>
</file>